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<sst xmlns="http://schemas.openxmlformats.org/spreadsheetml/2006/main" count="6992" uniqueCount="2568">
  <si>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</si>
  <si>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</si>
  <si>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</si>
  <si>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</si>
  <si>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</si>
  <si>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</si>
  <si>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</si>
  <si>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</si>
  <si>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</si>
  <si>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</si>
  <si>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</si>
  <si>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</si>
  <si>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</si>
  <si>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</si>
  <si>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</si>
  <si>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</si>
  <si>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</si>
  <si>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</si>
  <si>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</si>
  <si>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</si>
  <si>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</si>
  <si>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</si>
  <si>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</si>
  <si>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</si>
  <si>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</si>
  <si>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</si>
  <si>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</si>
  <si>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</si>
  <si>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</si>
  <si>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</si>
  <si>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</si>
  <si>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</si>
  <si>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</si>
  <si>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</si>
  <si>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</si>
  <si>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</si>
  <si>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</si>
  <si>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</si>
  <si>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</si>
  <si>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</si>
  <si>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</si>
  <si>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</si>
  <si>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</si>
  <si>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</si>
  <si>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</si>
  <si>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</si>
  <si>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</si>
  <si>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</si>
  <si>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</si>
  <si>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</si>
  <si>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</si>
  <si>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</si>
  <si>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</si>
  <si>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</si>
  <si>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</si>
  <si>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</si>
  <si>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</si>
  <si>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</si>
  <si>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</si>
  <si>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</si>
  <si>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</si>
  <si>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</si>
  <si>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</si>
  <si>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</si>
  <si>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</si>
  <si>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</si>
  <si>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</si>
  <si>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</si>
  <si>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</si>
  <si>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</si>
  <si>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</si>
  <si>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</si>
  <si>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</si>
  <si>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</si>
  <si>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</si>
  <si>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</si>
  <si>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</si>
  <si>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</si>
  <si>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</si>
  <si>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</si>
  <si>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</si>
  <si>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</si>
  <si>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</si>
  <si>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</si>
  <si>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</si>
  <si>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</si>
  <si>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</si>
  <si>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</si>
  <si>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</si>
  <si>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</si>
  <si>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</si>
  <si>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</si>
  <si>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</si>
  <si>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</si>
  <si>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</si>
  <si>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</si>
  <si>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</si>
  <si>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</si>
  <si>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</si>
  <si>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</si>
  <si>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</si>
  <si>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</si>
  <si>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</si>
  <si>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</si>
  <si>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</si>
  <si>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</si>
  <si>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</si>
  <si>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</si>
  <si>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</si>
  <si>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</si>
  <si>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</si>
  <si>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</si>
  <si>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</si>
  <si>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</si>
  <si>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</si>
  <si>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</si>
  <si>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</si>
  <si>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</si>
  <si>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</si>
  <si>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</si>
  <si>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</si>
  <si>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</si>
  <si>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</si>
  <si>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</si>
  <si>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</si>
  <si>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</si>
  <si>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</si>
  <si>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</si>
  <si>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</si>
  <si>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</si>
  <si>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</si>
  <si>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</si>
  <si>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</si>
  <si>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</si>
  <si>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</si>
  <si>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</si>
  <si>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</si>
  <si>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</si>
  <si>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</si>
  <si>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</si>
  <si>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</si>
  <si>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</si>
  <si>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</si>
  <si>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</si>
  <si>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</si>
  <si>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</si>
  <si>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</si>
  <si>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</si>
  <si>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</si>
  <si>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</si>
  <si>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</si>
  <si>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</si>
  <si>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</si>
  <si>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</si>
  <si>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</si>
  <si>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</si>
  <si>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</si>
  <si>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</si>
  <si>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</si>
  <si>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</si>
  <si>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</si>
  <si>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</si>
  <si>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</si>
  <si>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</si>
  <si>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</si>
  <si>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</si>
  <si>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</si>
  <si>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</si>
  <si>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</si>
  <si>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</si>
  <si>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</si>
  <si>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</si>
  <si>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</si>
  <si>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</si>
  <si>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</si>
  <si>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</si>
  <si>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</si>
  <si>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</si>
  <si>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</si>
  <si>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</si>
  <si>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</si>
  <si>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</si>
  <si>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</si>
  <si>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</si>
  <si>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</si>
  <si>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</si>
  <si>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</si>
  <si>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</si>
  <si>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</si>
  <si>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</si>
  <si>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</si>
  <si>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</si>
  <si>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</si>
  <si>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</si>
  <si>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</si>
  <si>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</si>
  <si>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</si>
  <si>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</si>
  <si>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</si>
  <si>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</si>
  <si>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</si>
  <si>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</si>
  <si>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</si>
  <si>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</si>
  <si>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</si>
  <si>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</si>
  <si>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</si>
  <si>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</si>
  <si>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</si>
  <si>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</si>
  <si>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</si>
  <si>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</si>
  <si>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</si>
  <si>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</si>
  <si>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</si>
  <si>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</si>
  <si>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</si>
  <si>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</si>
  <si>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</si>
  <si>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</si>
  <si>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</si>
  <si>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</si>
  <si>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</si>
  <si>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</si>
  <si>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</si>
  <si>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</si>
  <si>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</si>
  <si>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</si>
  <si>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</si>
  <si>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</si>
  <si>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</si>
  <si>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</si>
  <si>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</si>
  <si>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</si>
  <si>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</si>
  <si>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</si>
  <si>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</si>
  <si>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</si>
  <si>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</si>
  <si>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</si>
  <si>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</si>
  <si>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</si>
  <si>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</si>
  <si>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</si>
  <si>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</si>
  <si>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</si>
  <si>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</si>
  <si>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</si>
  <si>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</si>
  <si>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</si>
  <si>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</si>
  <si>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</si>
  <si>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</si>
  <si>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</si>
  <si>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</si>
  <si>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</si>
  <si>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</si>
  <si>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</si>
  <si>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</si>
  <si>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</si>
  <si>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</si>
  <si>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</si>
  <si>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</si>
  <si>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</si>
  <si>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</si>
  <si>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</si>
  <si>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</si>
  <si>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</si>
  <si>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</si>
  <si>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</si>
  <si>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</si>
  <si>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</si>
  <si>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</si>
  <si>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</si>
  <si>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</si>
  <si>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</si>
  <si>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</si>
  <si>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</si>
  <si>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</si>
  <si>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</si>
  <si>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</si>
  <si>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</si>
  <si>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</si>
  <si>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</si>
  <si>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</si>
  <si>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</si>
  <si>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</si>
  <si>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</si>
  <si>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</si>
  <si>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</si>
  <si>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</si>
  <si>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</si>
  <si>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</si>
  <si>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</si>
  <si>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</si>
  <si>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</si>
  <si>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</si>
  <si>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</si>
  <si>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</si>
  <si>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</si>
  <si>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</si>
  <si>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</si>
  <si>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</si>
  <si>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</si>
  <si>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</si>
  <si>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</si>
  <si>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</si>
  <si>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</si>
  <si>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</si>
  <si>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</si>
  <si>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</si>
  <si>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</si>
  <si>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</si>
  <si>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</si>
  <si>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</si>
  <si>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</si>
  <si>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</si>
  <si>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</si>
  <si>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</si>
  <si>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</si>
  <si>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</si>
  <si>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</si>
  <si>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</si>
  <si>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</si>
  <si>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</si>
  <si>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</si>
  <si>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</si>
  <si>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</si>
  <si>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</si>
  <si>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</si>
  <si>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</si>
  <si>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</si>
  <si>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</si>
  <si>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</si>
  <si>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</si>
  <si>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</si>
  <si>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</si>
  <si>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</si>
  <si>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</si>
  <si>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</si>
  <si>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</si>
  <si>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</si>
  <si>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</si>
  <si>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</si>
  <si>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</si>
  <si>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</si>
  <si>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</si>
  <si>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</si>
  <si>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</si>
  <si>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</si>
  <si>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</si>
  <si>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</si>
  <si>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</si>
  <si>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</si>
  <si>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</si>
  <si>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</si>
  <si>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</si>
  <si>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</si>
  <si>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</si>
  <si>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</si>
  <si>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</si>
  <si>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</si>
  <si>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</si>
  <si>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</si>
  <si>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</si>
  <si>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</si>
  <si>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</si>
  <si>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</si>
  <si>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</si>
  <si>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</si>
  <si>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</si>
  <si>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</si>
  <si>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</si>
  <si>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</si>
  <si>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</si>
  <si>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</si>
  <si>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</si>
  <si>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</si>
  <si>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</si>
  <si>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</si>
  <si>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</si>
  <si>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</si>
  <si>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</si>
  <si>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</si>
  <si>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</si>
  <si>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</si>
  <si>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</si>
  <si>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</si>
  <si>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</si>
  <si>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</si>
  <si>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</si>
  <si>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</si>
  <si>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</si>
  <si>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</si>
  <si>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</si>
  <si>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</si>
  <si>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</si>
  <si>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</si>
  <si>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</si>
  <si>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</si>
  <si>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</si>
  <si>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</si>
  <si>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</si>
  <si>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</si>
  <si>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</si>
  <si>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</si>
  <si>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</si>
  <si>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</si>
  <si>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</si>
  <si>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</si>
  <si>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</si>
  <si>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</si>
  <si>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</si>
  <si>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</si>
  <si>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</si>
  <si>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</si>
  <si>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</si>
  <si>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</si>
  <si>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</si>
  <si>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</si>
  <si>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</si>
  <si>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</si>
  <si>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</si>
  <si>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</si>
  <si>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</si>
  <si>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</si>
  <si>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</si>
  <si>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</si>
  <si>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</si>
  <si>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</si>
  <si>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</si>
  <si>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</si>
  <si>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</si>
  <si>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</si>
  <si>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</si>
  <si>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</si>
  <si>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</si>
  <si>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</si>
  <si>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</si>
  <si>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</si>
  <si>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</si>
  <si>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</si>
  <si>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</si>
  <si>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</si>
  <si>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</si>
  <si>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</si>
  <si>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</si>
  <si>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</si>
  <si>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</si>
  <si>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</si>
  <si>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</si>
  <si>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</si>
  <si>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</si>
  <si>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</si>
  <si>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</si>
  <si>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</si>
  <si>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</si>
  <si>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</si>
  <si>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</si>
  <si>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</si>
  <si>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</si>
  <si>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</si>
  <si>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</si>
  <si>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</si>
  <si>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</si>
  <si>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</si>
  <si>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</si>
  <si>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</si>
  <si>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</si>
  <si>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</si>
  <si>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</si>
  <si>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</si>
  <si>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</si>
  <si>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</si>
  <si>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</si>
  <si>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</si>
  <si>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</si>
  <si>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</si>
  <si>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</si>
  <si>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</si>
  <si>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</si>
  <si>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</si>
  <si>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</si>
  <si>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</si>
  <si>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</si>
  <si>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</si>
  <si>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</si>
  <si>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</si>
  <si>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</si>
  <si>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</si>
  <si>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</si>
  <si>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</si>
  <si>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</si>
  <si>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</si>
  <si>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</si>
  <si>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</si>
  <si>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</si>
  <si>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</si>
  <si>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</si>
  <si>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</si>
  <si>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</si>
  <si>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</si>
  <si>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</si>
  <si>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</si>
  <si>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</si>
  <si>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</si>
  <si>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</si>
  <si>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</si>
  <si>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</si>
  <si>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</si>
  <si>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</si>
  <si>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</si>
  <si>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</si>
  <si>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</si>
  <si>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</si>
  <si>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</si>
  <si>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</si>
  <si>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</si>
  <si>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</si>
  <si>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</si>
  <si>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</si>
  <si>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</si>
  <si>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</si>
  <si>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</si>
  <si>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</si>
  <si>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</si>
  <si>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</si>
  <si>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</si>
  <si>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</si>
  <si>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</si>
  <si>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</si>
  <si>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</si>
  <si>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</si>
  <si>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</si>
  <si>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</si>
  <si>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</si>
  <si>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</si>
  <si>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</si>
  <si>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</si>
  <si>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</si>
  <si>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</si>
  <si>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</si>
  <si>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</si>
  <si>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</si>
  <si>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</si>
  <si>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</si>
  <si>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</si>
  <si>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</si>
  <si>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</si>
  <si>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</si>
  <si>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</si>
  <si>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</si>
  <si>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</si>
  <si>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</si>
  <si>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</si>
  <si>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</si>
  <si>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</si>
  <si>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</si>
  <si>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</si>
  <si>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</si>
  <si>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</si>
  <si>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</si>
  <si>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</si>
  <si>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</si>
  <si>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</si>
  <si>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</si>
  <si>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</si>
  <si>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</si>
  <si>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</si>
  <si>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</si>
  <si>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</si>
  <si>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</si>
  <si>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</si>
  <si>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</si>
  <si>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</si>
  <si>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</si>
  <si>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</si>
  <si>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</si>
  <si>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</si>
  <si>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</si>
  <si>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</si>
  <si>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</si>
  <si>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</si>
  <si>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</si>
  <si>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</si>
  <si>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</si>
  <si>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</si>
  <si>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</si>
  <si>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</si>
  <si>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</si>
  <si>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</si>
  <si>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</si>
  <si>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</si>
  <si>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</si>
  <si>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</si>
  <si>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</si>
  <si>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</si>
  <si>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</si>
  <si>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</si>
  <si>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</si>
  <si>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</si>
  <si>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</si>
  <si>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</si>
  <si>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</si>
  <si>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</si>
  <si>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</si>
  <si>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</si>
  <si>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</si>
  <si>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</si>
  <si>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</si>
  <si>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</si>
  <si>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</si>
  <si>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</si>
  <si>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</si>
  <si>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</si>
  <si>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</si>
  <si>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</si>
  <si>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</si>
  <si>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</si>
  <si>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</si>
  <si>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</si>
  <si>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</si>
  <si>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</si>
  <si>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</si>
  <si>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</si>
  <si>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</si>
  <si>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</si>
  <si>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</si>
  <si>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</si>
  <si>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</si>
  <si>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</si>
  <si>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</si>
  <si>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</si>
  <si>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</si>
  <si>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</si>
  <si>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</si>
  <si>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</si>
  <si>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</si>
  <si>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</si>
  <si>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</si>
  <si>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</si>
  <si>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</si>
  <si>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</si>
  <si>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</si>
  <si>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</si>
  <si>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</si>
  <si>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</si>
  <si>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</si>
  <si>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</si>
  <si>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</si>
  <si>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</si>
  <si>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</si>
  <si>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</si>
  <si>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</si>
  <si>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</si>
  <si>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</si>
  <si>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</si>
  <si>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</si>
  <si>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</si>
  <si>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</si>
  <si>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</si>
  <si>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</si>
  <si>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</si>
  <si>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</si>
  <si>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</si>
  <si>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</si>
  <si>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</si>
  <si>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</si>
  <si>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</si>
  <si>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</si>
  <si>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</si>
  <si>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</si>
  <si>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</si>
  <si>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</si>
  <si>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</si>
  <si>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</si>
  <si>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</si>
  <si>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</si>
  <si>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</si>
  <si>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</si>
  <si>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</si>
  <si>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</si>
  <si>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</si>
  <si>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</si>
  <si>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</si>
  <si>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</si>
  <si>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</si>
  <si>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</si>
  <si>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</si>
  <si>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</si>
  <si>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</si>
  <si>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</si>
  <si>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</si>
  <si>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</si>
  <si>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</si>
  <si>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</si>
  <si>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</si>
  <si>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</si>
  <si>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</si>
  <si>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</si>
  <si>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</si>
  <si>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</si>
  <si>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</si>
  <si>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</si>
  <si>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</si>
  <si>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</si>
  <si>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</si>
  <si>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</si>
  <si>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</si>
  <si>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</si>
  <si>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</si>
  <si>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</si>
  <si>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</si>
  <si>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</si>
  <si>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</si>
  <si>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</si>
  <si>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</si>
  <si>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</si>
  <si>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</si>
  <si>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</si>
  <si>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</si>
  <si>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</si>
  <si>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</si>
  <si>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</si>
  <si>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</si>
  <si>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</si>
  <si>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</si>
  <si>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</si>
  <si>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</si>
  <si>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</si>
  <si>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</si>
  <si>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</si>
  <si>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</si>
  <si>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</si>
  <si>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</si>
  <si>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</si>
  <si>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</si>
  <si>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</si>
  <si>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</si>
  <si>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</si>
  <si>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</si>
  <si>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</si>
  <si>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</si>
  <si>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</si>
  <si>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</si>
  <si>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</si>
  <si>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</si>
  <si>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</si>
  <si>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</si>
  <si>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</si>
  <si>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</si>
  <si>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</si>
  <si>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</si>
  <si>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</si>
  <si>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</si>
  <si>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</si>
  <si>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</si>
  <si>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</si>
  <si>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</si>
  <si>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</si>
  <si>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</si>
  <si>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</si>
  <si>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</si>
  <si>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</si>
  <si>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</si>
  <si>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</si>
  <si>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</si>
  <si>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</si>
  <si>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</si>
  <si>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</si>
  <si>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</si>
  <si>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</si>
  <si>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</si>
  <si>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</si>
  <si>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</si>
  <si>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</si>
  <si>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</si>
  <si>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</si>
  <si>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</si>
  <si>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</si>
  <si>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</si>
  <si>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</si>
  <si>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</si>
  <si>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</si>
  <si>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</si>
  <si>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</si>
  <si>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</si>
  <si>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</si>
  <si>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</si>
  <si>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</si>
  <si>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</si>
  <si>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</si>
  <si>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</si>
  <si>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</si>
  <si>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</si>
  <si>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</si>
  <si>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</si>
  <si>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</si>
  <si>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</si>
  <si>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</si>
  <si>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</si>
  <si>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</si>
  <si>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</si>
  <si>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</si>
  <si>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</si>
  <si>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</si>
  <si>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</si>
  <si>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</si>
  <si>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</si>
  <si>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</si>
  <si>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</si>
  <si>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</si>
  <si>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</si>
  <si>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</si>
  <si>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</si>
  <si>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</si>
  <si>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</si>
  <si>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</si>
  <si>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</si>
  <si>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</si>
  <si>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</si>
  <si>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</si>
  <si>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</si>
  <si>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</si>
  <si>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</si>
  <si>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</si>
  <si>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</si>
  <si>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</si>
  <si>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</si>
  <si>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</si>
  <si>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</si>
  <si>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</si>
  <si>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</si>
  <si>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</si>
  <si>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</si>
  <si>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</si>
  <si>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</si>
  <si>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</si>
  <si>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</si>
  <si>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</si>
  <si>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</si>
  <si>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</si>
  <si>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</si>
  <si>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</si>
  <si>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</si>
  <si>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</si>
  <si>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</si>
  <si>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</si>
  <si>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</si>
  <si>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</si>
  <si>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</si>
  <si>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</si>
  <si>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</si>
  <si>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</si>
  <si>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</si>
  <si>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</si>
  <si>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</si>
  <si>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</si>
  <si>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</si>
  <si>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</si>
  <si>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</si>
  <si>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</si>
  <si>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</si>
  <si>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</si>
  <si>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</si>
  <si>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</si>
  <si>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</si>
  <si>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</si>
  <si>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</si>
  <si>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</si>
  <si>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</si>
  <si>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</si>
  <si>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</si>
  <si>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</si>
  <si>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</si>
  <si>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</si>
  <si>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</si>
  <si>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</si>
  <si>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</si>
  <si>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</si>
  <si>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</si>
  <si>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</si>
  <si>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</si>
  <si>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</si>
  <si>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</si>
  <si>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</si>
  <si>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</si>
  <si>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</si>
  <si>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</si>
  <si>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</si>
  <si>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</si>
  <si>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</si>
  <si>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</si>
  <si>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</si>
  <si>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</si>
  <si>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</si>
  <si>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</si>
  <si>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</si>
  <si>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</si>
  <si>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</si>
  <si>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</si>
  <si>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</si>
  <si>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</si>
  <si>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</si>
  <si>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</si>
  <si>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</si>
  <si>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</si>
  <si>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</si>
  <si>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</si>
  <si>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</si>
  <si>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</si>
  <si>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</si>
  <si>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</si>
  <si>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</si>
  <si>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</si>
  <si>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</si>
  <si>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</si>
  <si>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</si>
  <si>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</si>
  <si>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</si>
  <si>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</si>
  <si>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</si>
  <si>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</si>
  <si>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</si>
  <si>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</si>
  <si>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</si>
  <si>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</si>
  <si>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</si>
  <si>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</si>
  <si>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</si>
  <si>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</si>
  <si>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</si>
  <si>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</si>
  <si>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</si>
  <si>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</si>
  <si>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</si>
  <si>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</si>
  <si>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</si>
  <si>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</si>
  <si>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</si>
  <si>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</si>
  <si>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</si>
  <si>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</si>
  <si>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</si>
  <si>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</si>
  <si>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</si>
  <si>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</si>
  <si>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</si>
  <si>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</si>
  <si>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</si>
  <si>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</si>
  <si>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</si>
  <si>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</si>
  <si>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</si>
  <si>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</si>
  <si>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</si>
  <si>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</si>
  <si>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</si>
  <si>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</si>
  <si>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</si>
  <si>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</si>
  <si>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</si>
  <si>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</si>
  <si>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</si>
  <si>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</si>
  <si>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</si>
  <si>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</si>
  <si>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</si>
  <si>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</si>
  <si>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</si>
  <si>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</si>
  <si>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</si>
  <si>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</si>
  <si>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</si>
  <si>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</si>
  <si>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</si>
  <si>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</si>
  <si>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</si>
  <si>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</si>
  <si>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</si>
  <si>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</si>
  <si>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</si>
  <si>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</si>
  <si>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</si>
  <si>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</si>
  <si>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</si>
  <si>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</si>
  <si>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</si>
  <si>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</si>
  <si>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</si>
  <si>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</si>
  <si>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</si>
  <si>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</si>
  <si>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</si>
  <si>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</si>
  <si>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</si>
  <si>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</si>
  <si>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</si>
  <si>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</si>
  <si>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</si>
  <si>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</si>
  <si>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</si>
  <si>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</si>
  <si>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</si>
  <si>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</si>
  <si>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</si>
  <si>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</si>
  <si>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</si>
  <si>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</si>
  <si>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</si>
  <si>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</si>
  <si>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</si>
  <si>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</si>
  <si>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</si>
  <si>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</si>
  <si>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</si>
  <si>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</si>
  <si>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</si>
  <si>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</si>
  <si>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</si>
  <si>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</si>
  <si>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</si>
  <si>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</si>
  <si>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</si>
  <si>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</si>
  <si>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</si>
  <si>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</si>
  <si>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</si>
  <si>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</si>
  <si>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</si>
  <si>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</si>
  <si>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</si>
  <si>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</si>
  <si>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</si>
  <si>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</si>
  <si>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</si>
  <si>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</si>
  <si>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</si>
  <si>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</si>
  <si>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</si>
  <si>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</si>
  <si>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</si>
  <si>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</si>
  <si>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</si>
  <si>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</si>
  <si>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</si>
  <si>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</si>
  <si>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</si>
  <si>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</si>
  <si>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</si>
  <si>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</si>
  <si>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</si>
  <si>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</si>
  <si>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</si>
  <si>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</si>
  <si>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</si>
  <si>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</si>
  <si>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</si>
  <si>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</si>
  <si>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</si>
  <si>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</si>
  <si>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</si>
  <si>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</si>
  <si>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</si>
  <si>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</si>
  <si>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</si>
  <si>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</si>
  <si>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</si>
  <si>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</si>
  <si>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</si>
  <si>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</si>
  <si>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</si>
  <si>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</si>
  <si>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</si>
  <si>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</si>
  <si>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</si>
  <si>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</si>
  <si>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</si>
  <si>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</si>
  <si>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</si>
  <si>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</si>
  <si>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</si>
  <si>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</si>
  <si>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</si>
  <si>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</si>
  <si>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</si>
  <si>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</si>
  <si>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</si>
  <si>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</si>
  <si>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</si>
  <si>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</si>
  <si>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</si>
  <si>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</si>
  <si>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</si>
  <si>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</si>
  <si>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</si>
  <si>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</si>
  <si>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</si>
  <si>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</si>
  <si>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</si>
  <si>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</si>
  <si>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</si>
  <si>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</si>
  <si>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</si>
  <si>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</si>
  <si>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</si>
  <si>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</si>
  <si>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</si>
  <si>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</si>
  <si>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</si>
  <si>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</si>
  <si>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</si>
  <si>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</si>
  <si>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</si>
  <si>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</si>
  <si>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</si>
  <si>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</si>
  <si>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</si>
  <si>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</si>
  <si>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</si>
  <si>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</si>
  <si>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</si>
  <si>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</si>
  <si>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</si>
  <si>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</si>
  <si>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</si>
  <si>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</si>
  <si>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</si>
  <si>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</si>
  <si>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</si>
  <si>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</si>
  <si>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</si>
  <si>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</si>
  <si>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</si>
  <si>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</si>
  <si>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</si>
  <si>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</si>
  <si>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</si>
  <si>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</si>
  <si>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</si>
  <si>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</si>
  <si>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</si>
  <si>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</si>
  <si>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</si>
  <si>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</si>
  <si>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</si>
  <si>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</si>
  <si>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</si>
  <si>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</si>
  <si>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</si>
  <si>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</si>
  <si>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</si>
  <si>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</si>
  <si>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</si>
  <si>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</si>
  <si>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</si>
  <si>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</si>
  <si>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</si>
  <si>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</si>
  <si>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</si>
  <si>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</si>
  <si>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</si>
  <si>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</si>
  <si>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</si>
  <si>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</si>
  <si>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</si>
  <si>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</si>
  <si>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</si>
  <si>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</si>
  <si>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</si>
  <si>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</si>
  <si>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</si>
  <si>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</si>
  <si>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</si>
  <si>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</si>
  <si>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</si>
  <si>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</si>
  <si>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</si>
  <si>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</si>
  <si>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</si>
  <si>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</si>
  <si>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</si>
  <si>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</si>
  <si>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</si>
  <si>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</si>
  <si>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</si>
  <si>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</si>
  <si>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</si>
  <si>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</si>
  <si>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</si>
  <si>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</si>
  <si>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</si>
  <si>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</si>
  <si>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</si>
  <si>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</si>
  <si>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</si>
  <si>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</si>
  <si>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</si>
  <si>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</si>
  <si>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</si>
  <si>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</si>
  <si>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</si>
  <si>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</si>
  <si>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</si>
  <si>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</si>
  <si>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</si>
  <si>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</si>
  <si>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</si>
  <si>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</si>
  <si>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</si>
  <si>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</si>
  <si>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</si>
  <si>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</si>
  <si>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</si>
  <si>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</si>
  <si>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</si>
  <si>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</si>
  <si>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</si>
  <si>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</si>
  <si>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</si>
  <si>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</si>
  <si>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</si>
  <si>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</si>
  <si>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</si>
  <si>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</si>
  <si>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</si>
  <si>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</si>
  <si>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</si>
  <si>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</si>
  <si>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</si>
  <si>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</si>
  <si>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</si>
  <si>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</si>
  <si>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</si>
  <si>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</si>
  <si>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</si>
  <si>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</si>
  <si>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</si>
  <si>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</si>
  <si>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</si>
  <si>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</si>
  <si>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</si>
  <si>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</si>
  <si>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</si>
  <si>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</si>
  <si>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</si>
  <si>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</si>
  <si>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</si>
  <si>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</si>
  <si>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</si>
  <si>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</si>
  <si>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</si>
  <si>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</si>
  <si>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</si>
  <si>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</si>
  <si>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</si>
  <si>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</si>
  <si>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</si>
  <si>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</si>
  <si>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</si>
  <si>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</si>
  <si>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</si>
  <si>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</si>
  <si>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</si>
  <si>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</si>
  <si>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</si>
  <si>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</si>
  <si>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</si>
  <si>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</si>
  <si>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</si>
  <si>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</si>
  <si>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</si>
  <si>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</si>
  <si>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</si>
  <si>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</si>
  <si>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</si>
  <si>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</si>
  <si>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</si>
  <si>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</si>
  <si>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</si>
  <si>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</si>
  <si>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</si>
  <si>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</si>
  <si>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</si>
  <si>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</si>
  <si>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</si>
  <si>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</si>
  <si>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</si>
  <si>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</si>
  <si>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</si>
  <si>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</si>
  <si>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</si>
  <si>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</si>
  <si>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</si>
  <si>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</si>
  <si>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</si>
  <si>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</si>
  <si>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</si>
  <si>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</si>
  <si>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</si>
  <si>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</si>
  <si>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</si>
  <si>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</si>
  <si>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</si>
  <si>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</si>
  <si>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</si>
  <si>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</si>
  <si>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</si>
  <si>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</si>
  <si>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</si>
  <si>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</si>
  <si>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</si>
  <si>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</si>
  <si>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</si>
  <si>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</si>
  <si>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</si>
  <si>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</si>
  <si>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</si>
  <si>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</si>
  <si>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</si>
  <si>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</si>
  <si>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</si>
  <si>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</si>
  <si>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</si>
  <si>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</si>
  <si>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</si>
  <si>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</si>
  <si>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</si>
  <si>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</si>
  <si>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</si>
  <si>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</si>
  <si>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</si>
  <si>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</si>
  <si>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</si>
  <si>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</si>
  <si>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</si>
  <si>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</si>
  <si>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</si>
  <si>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</si>
  <si>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</si>
  <si>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</si>
  <si>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</si>
  <si>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</si>
  <si>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</si>
  <si>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</si>
  <si>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</si>
  <si>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</si>
  <si>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</si>
  <si>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</si>
  <si>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</si>
  <si>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</si>
  <si>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</si>
  <si>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</si>
  <si>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</si>
  <si>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</si>
  <si>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</si>
  <si>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</si>
  <si>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</si>
  <si>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</si>
  <si>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</si>
  <si>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</si>
  <si>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</si>
  <si>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</si>
  <si>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</si>
  <si>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</si>
  <si>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</si>
  <si>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</si>
  <si>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</si>
  <si>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</si>
  <si>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</si>
  <si>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</si>
  <si>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</si>
  <si>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</si>
  <si>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</si>
  <si>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</si>
  <si>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</si>
  <si>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</si>
  <si>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</si>
  <si>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</si>
  <si>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</si>
  <si>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</si>
  <si>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</si>
  <si>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</si>
  <si>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</si>
  <si>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</si>
  <si>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</si>
  <si>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</si>
  <si>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</si>
  <si>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</si>
  <si>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</si>
  <si>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</si>
  <si>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</si>
  <si>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</si>
  <si>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</si>
  <si>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</si>
  <si>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</si>
  <si>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</si>
  <si>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</si>
  <si>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</si>
  <si>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</si>
  <si>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</si>
  <si>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</si>
  <si>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</si>
  <si>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</si>
  <si>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</si>
  <si>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</si>
  <si>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</si>
  <si>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</si>
  <si>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</si>
  <si>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</si>
  <si>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</si>
  <si>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</si>
  <si>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</si>
  <si>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</si>
  <si>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</si>
  <si>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</si>
  <si>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</si>
  <si>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</si>
  <si>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</si>
  <si>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</si>
  <si>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</si>
  <si>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</si>
  <si>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</si>
  <si>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</si>
  <si>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</si>
  <si>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</si>
  <si>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</si>
  <si>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</si>
  <si>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</si>
  <si>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</si>
  <si>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</si>
  <si>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</si>
  <si>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</si>
  <si>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</si>
  <si>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</si>
  <si>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</si>
  <si>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</si>
  <si>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</si>
  <si>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</si>
  <si>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</si>
  <si>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</si>
  <si>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</si>
  <si>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</si>
  <si>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</si>
  <si>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</si>
  <si>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</si>
  <si>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</si>
  <si>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</si>
  <si>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</si>
  <si>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</si>
  <si>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</si>
  <si>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</si>
  <si>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</si>
  <si>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</si>
  <si>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</si>
  <si>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</si>
  <si>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</si>
  <si>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</si>
  <si>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</si>
  <si>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</si>
  <si>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</si>
  <si>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</si>
  <si>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</si>
  <si>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</si>
  <si>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</si>
  <si>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</si>
  <si>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</si>
  <si>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</si>
  <si>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</si>
  <si>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</si>
  <si>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</si>
  <si>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</si>
  <si>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</si>
  <si>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</si>
  <si>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</si>
  <si>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</si>
  <si>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</si>
  <si>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</si>
  <si>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</si>
  <si>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</si>
  <si>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</si>
  <si>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</si>
  <si>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</si>
  <si>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</si>
  <si>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</si>
  <si>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</si>
  <si>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</si>
  <si>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</si>
  <si>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</si>
  <si>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</si>
  <si>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</si>
  <si>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</si>
  <si>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</si>
  <si>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</si>
  <si>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</si>
  <si>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</si>
  <si>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</si>
  <si>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</si>
  <si>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</si>
  <si>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</si>
  <si>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</si>
  <si>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</si>
  <si>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</si>
  <si>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</si>
  <si>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</si>
  <si>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</si>
  <si>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</si>
  <si>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</si>
  <si>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</si>
  <si>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</si>
  <si>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</si>
  <si>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</si>
  <si>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</si>
  <si>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</si>
  <si>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</si>
  <si>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</si>
  <si>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</si>
  <si>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</si>
  <si>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</si>
  <si>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</si>
  <si>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</si>
  <si>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</si>
  <si>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</si>
  <si>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</si>
  <si>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</si>
  <si>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</si>
  <si>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</si>
  <si>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</si>
  <si>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</si>
  <si>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</si>
  <si>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</si>
  <si>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</si>
  <si>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</si>
  <si>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</si>
  <si>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</si>
  <si>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</si>
  <si>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</si>
  <si>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</si>
  <si>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</si>
  <si>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</si>
  <si>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</si>
  <si>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</si>
  <si>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</si>
  <si>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</si>
  <si>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</si>
  <si>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</si>
  <si>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</si>
  <si>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</si>
  <si>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</si>
  <si>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</si>
  <si>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</si>
  <si>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</si>
  <si>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</si>
  <si>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</si>
  <si>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</si>
  <si>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</si>
  <si>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</si>
  <si>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</si>
  <si>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</si>
  <si>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</si>
  <si>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</si>
  <si>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</si>
  <si>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</si>
  <si>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</si>
  <si>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</si>
  <si>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</si>
  <si>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</si>
  <si>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</si>
  <si>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</si>
  <si>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</si>
  <si>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</si>
  <si>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</si>
  <si>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</si>
  <si>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</si>
  <si>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</si>
  <si>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</si>
  <si>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</si>
  <si>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</si>
  <si>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</si>
  <si>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</si>
  <si>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</si>
  <si>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</si>
  <si>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</si>
  <si>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</si>
  <si>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</si>
  <si>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</si>
  <si>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</si>
  <si>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</si>
  <si>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</si>
  <si>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</si>
  <si>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</si>
  <si>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</si>
  <si>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</si>
  <si>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</si>
  <si>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</si>
  <si>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</si>
  <si>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</si>
  <si>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</si>
  <si>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</si>
  <si>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</si>
  <si>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</si>
  <si>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</si>
  <si>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</si>
  <si>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</si>
  <si>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</si>
  <si>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</si>
  <si>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</si>
  <si>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</si>
  <si>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</si>
  <si>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</si>
  <si>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</si>
  <si>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</si>
  <si>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</si>
  <si>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</si>
  <si>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</si>
  <si>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</si>
  <si>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</si>
  <si>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</si>
  <si>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</si>
  <si>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</si>
  <si>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</si>
  <si>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</si>
  <si>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</si>
  <si>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</si>
  <si>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</si>
  <si>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</si>
  <si>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</si>
  <si>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</si>
  <si>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</si>
  <si>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</si>
  <si>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</si>
  <si>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</si>
  <si>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</si>
  <si>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</si>
  <si>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</si>
  <si>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</si>
  <si>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</si>
  <si>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</si>
  <si>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</si>
  <si>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</si>
  <si>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</si>
  <si>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</si>
  <si>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</si>
  <si>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</si>
  <si>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</si>
  <si>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</si>
  <si>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</si>
  <si>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</si>
  <si>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</si>
  <si>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</si>
  <si>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</si>
  <si>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</si>
  <si>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</si>
  <si>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</si>
  <si>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</si>
  <si>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</si>
  <si>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</si>
  <si>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</si>
  <si>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</si>
  <si>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</si>
  <si>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</si>
  <si>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</si>
  <si>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</si>
  <si>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</si>
  <si>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</si>
  <si>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</si>
  <si>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</si>
  <si>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</si>
  <si>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</si>
  <si>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</si>
  <si>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</si>
  <si>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</si>
  <si>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</si>
  <si>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</si>
  <si>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</si>
  <si>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</si>
  <si>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</si>
  <si>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</si>
  <si>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</si>
  <si>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</si>
  <si>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</si>
  <si>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</si>
  <si>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</si>
  <si>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</si>
  <si>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</si>
  <si>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</si>
  <si>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</si>
  <si>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</si>
  <si>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</si>
  <si>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</si>
  <si>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</si>
  <si>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</si>
  <si>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</si>
  <si>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</si>
  <si>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</si>
  <si>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</si>
  <si>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</si>
  <si>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</si>
  <si>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</si>
  <si>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</si>
  <si>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</si>
  <si>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</si>
  <si>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</si>
  <si>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</si>
  <si>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</si>
  <si>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</si>
  <si>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</si>
  <si>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</si>
  <si>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</si>
  <si>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</si>
  <si>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</si>
  <si>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</si>
  <si>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</si>
  <si>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</si>
  <si>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</si>
  <si>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</si>
  <si>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</si>
  <si>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</si>
  <si>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</si>
  <si>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</si>
  <si>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</si>
  <si>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</si>
  <si>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</si>
  <si>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</si>
  <si>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</si>
  <si>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</si>
  <si>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</si>
  <si>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</si>
  <si>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</si>
  <si>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</si>
  <si>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</si>
  <si>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</si>
  <si>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</si>
  <si>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</si>
  <si>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</si>
  <si>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</si>
  <si>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</si>
  <si>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</si>
  <si>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</si>
  <si>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</si>
  <si>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</si>
  <si>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</si>
  <si>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</si>
  <si>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</si>
  <si>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</si>
  <si>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</si>
  <si>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</si>
  <si>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</si>
  <si>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</si>
  <si>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</si>
  <si>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</si>
  <si>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</si>
  <si>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</si>
  <si>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</si>
  <si>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</si>
  <si>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</si>
  <si>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</si>
  <si>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</si>
  <si>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</si>
  <si>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</si>
  <si>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</si>
  <si>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</si>
  <si>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</si>
  <si>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</si>
  <si>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</si>
  <si>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</si>
  <si>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</si>
  <si>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</si>
  <si>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</si>
  <si>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</si>
  <si>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</si>
  <si>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</si>
  <si>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</si>
  <si>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</si>
  <si>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</si>
  <si>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</si>
  <si>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</si>
  <si>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</si>
  <si>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</si>
  <si>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</si>
  <si>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</si>
  <si>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</si>
  <si>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</si>
  <si>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</si>
  <si>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</si>
  <si>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</si>
  <si>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</si>
  <si>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</si>
  <si>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</si>
  <si>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</si>
  <si>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</si>
  <si>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</si>
  <si>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</si>
  <si>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</si>
  <si>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</si>
  <si>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</si>
  <si>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</si>
  <si>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</si>
  <si>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</si>
  <si>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</si>
  <si>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</si>
  <si>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</si>
  <si>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</si>
  <si>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</si>
  <si>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</si>
  <si>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</si>
  <si>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</si>
  <si>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</si>
  <si>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</si>
  <si>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</si>
  <si>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</si>
  <si>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</si>
  <si>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</si>
  <si>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</si>
  <si>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</si>
  <si>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</si>
  <si>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</si>
  <si>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</si>
  <si>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</si>
  <si>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</si>
  <si>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</si>
  <si>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</si>
  <si>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</si>
  <si>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</si>
  <si>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</si>
  <si>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</si>
  <si>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</si>
  <si>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</si>
  <si>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</si>
  <si>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</si>
  <si>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</si>
  <si>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</si>
  <si>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</si>
  <si>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</si>
  <si>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</si>
  <si>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</si>
  <si>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</si>
  <si>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</si>
  <si>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</si>
  <si>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</si>
  <si>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</si>
  <si>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</si>
  <si>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</si>
  <si>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</si>
  <si>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</si>
  <si>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</si>
  <si>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</si>
  <si>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</si>
  <si>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</si>
  <si>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</si>
  <si>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</si>
  <si>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</si>
  <si>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</si>
  <si>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</si>
  <si>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</si>
  <si>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</si>
  <si>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</si>
  <si>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</si>
  <si>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</si>
  <si>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</si>
  <si>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</si>
  <si>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</si>
  <si>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</si>
  <si>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</si>
  <si>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</si>
  <si>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</si>
  <si>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</si>
  <si>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</si>
  <si>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</si>
  <si>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</si>
  <si>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</si>
  <si>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</si>
  <si>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</si>
  <si>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</si>
  <si>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</si>
  <si>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</si>
  <si>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</si>
  <si>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</si>
  <si>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</si>
  <si>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</si>
  <si>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</si>
  <si>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</si>
  <si>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</si>
  <si>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</si>
  <si>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</si>
  <si>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</si>
  <si>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</si>
  <si>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</si>
  <si>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</si>
  <si>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</si>
  <si>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</si>
  <si>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</si>
  <si>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</si>
  <si>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</si>
  <si>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</si>
  <si>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</si>
  <si>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</si>
  <si>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</si>
  <si>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</si>
  <si>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</si>
  <si>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</si>
  <si>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</si>
  <si>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</si>
  <si>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</si>
  <si>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</si>
  <si>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</si>
  <si>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</si>
  <si>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</si>
  <si>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</si>
  <si>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</si>
  <si>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</si>
  <si>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</si>
  <si>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</si>
  <si>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</si>
  <si>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</si>
  <si>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</si>
  <si>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</si>
  <si>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</si>
  <si>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</si>
  <si>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</si>
  <si>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</si>
  <si>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</si>
  <si>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</si>
  <si>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</si>
  <si>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</si>
  <si>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</si>
  <si>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</si>
  <si>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</si>
  <si>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</si>
  <si>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</si>
  <si>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</si>
  <si>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</si>
  <si>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</si>
  <si>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</si>
  <si>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</si>
  <si>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</si>
  <si>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</si>
  <si>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</si>
  <si>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</si>
  <si>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</si>
  <si>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</si>
  <si>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</si>
  <si>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</si>
  <si>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</si>
  <si>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</si>
  <si>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</si>
  <si>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</si>
  <si>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</si>
  <si>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</si>
  <si>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</si>
  <si>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</si>
  <si>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</si>
  <si>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</si>
  <si>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</si>
  <si>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</si>
  <si>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</si>
  <si>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</si>
  <si>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</si>
  <si>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</si>
  <si>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</si>
  <si>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</si>
  <si>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</si>
  <si>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</si>
  <si>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</si>
  <si>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</si>
  <si>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</si>
  <si>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</si>
  <si>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</si>
  <si>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</si>
  <si>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</si>
  <si>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</si>
  <si>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</si>
  <si>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</si>
  <si>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</si>
  <si>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</si>
  <si>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</si>
  <si>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</si>
  <si>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</si>
  <si>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</si>
  <si>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</si>
  <si>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</si>
  <si>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</si>
  <si>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</si>
  <si>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</si>
  <si>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</si>
  <si>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</si>
  <si>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</si>
  <si>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</si>
  <si>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</si>
  <si>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</si>
  <si>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</si>
  <si>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</si>
  <si>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</si>
  <si>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</si>
  <si>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</si>
  <si>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</si>
  <si>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</si>
  <si>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</si>
  <si>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</si>
  <si>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</si>
  <si>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</si>
  <si>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</si>
  <si>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</si>
  <si>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</si>
  <si>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</si>
  <si>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</si>
  <si>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</si>
  <si>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</si>
  <si>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</si>
  <si>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</si>
  <si>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</si>
  <si>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</si>
  <si>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</si>
  <si>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</si>
  <si>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</si>
  <si>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</si>
  <si>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</si>
  <si>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</si>
  <si>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</si>
  <si>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</si>
  <si>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</si>
  <si>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</si>
  <si>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</si>
  <si>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</si>
  <si>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</si>
  <si>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</si>
  <si>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</si>
  <si>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</si>
  <si>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</si>
  <si>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</si>
  <si>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</si>
  <si>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</si>
  <si>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</si>
  <si>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</si>
  <si>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</si>
  <si>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</si>
  <si>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</si>
  <si>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</si>
  <si>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</si>
  <si>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</si>
  <si>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</si>
  <si>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</si>
  <si>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</si>
  <si>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</si>
  <si>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</si>
  <si>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</si>
  <si>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</si>
  <si>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</si>
  <si>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</si>
  <si>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</si>
  <si>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</si>
  <si>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</si>
  <si>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</si>
  <si>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</si>
  <si>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</si>
  <si>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</si>
  <si>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</si>
  <si>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</si>
  <si>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</si>
  <si>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</si>
  <si>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</si>
  <si>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</si>
  <si>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</si>
  <si>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</si>
  <si>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</si>
  <si>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</si>
  <si>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</si>
  <si>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</si>
  <si>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</si>
  <si>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</si>
  <si>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</si>
  <si>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</si>
  <si>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</si>
  <si>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</si>
  <si>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</si>
  <si>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</si>
  <si>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</si>
  <si>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</si>
  <si>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</si>
  <si>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</si>
  <si>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</si>
  <si>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</si>
  <si>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</si>
  <si>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</si>
  <si>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</si>
  <si>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</si>
  <si>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</si>
  <si>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</si>
  <si>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</si>
  <si>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</si>
  <si>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</si>
  <si>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</si>
  <si>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</si>
  <si>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</si>
  <si>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</si>
  <si>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</si>
  <si>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</si>
  <si>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</si>
  <si>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</si>
  <si>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</si>
  <si>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</si>
  <si>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</si>
  <si>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</si>
  <si>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</si>
  <si>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</si>
  <si>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</si>
  <si>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</si>
  <si>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</si>
  <si>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</si>
  <si>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</si>
  <si>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</si>
  <si>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</si>
  <si>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</si>
  <si>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</si>
  <si>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</si>
  <si>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</si>
  <si>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</si>
  <si>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</si>
  <si>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</si>
  <si>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</si>
  <si>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</si>
  <si>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</si>
  <si>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</si>
  <si>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</si>
  <si>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</si>
  <si>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</si>
  <si>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</si>
  <si>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</si>
  <si>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</si>
  <si>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</si>
  <si>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</si>
  <si>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</si>
  <si>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</si>
  <si>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</si>
  <si>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</si>
  <si>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</si>
  <si>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</si>
  <si>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</si>
  <si>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</si>
  <si>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</si>
  <si>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</si>
  <si>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</si>
  <si>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</si>
  <si>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</si>
  <si>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</si>
  <si>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</si>
  <si>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</si>
  <si>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</si>
  <si>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</si>
  <si>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</si>
  <si>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</si>
  <si>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</si>
  <si>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</si>
  <si>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</si>
  <si>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</si>
  <si>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</si>
  <si>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</si>
  <si>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</si>
  <si>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</si>
  <si>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</si>
  <si>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</si>
  <si>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</si>
  <si>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</si>
  <si>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</si>
  <si>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</si>
  <si>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</si>
  <si>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</si>
  <si>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</si>
  <si>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</si>
  <si>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</si>
  <si>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</si>
  <si>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</si>
  <si>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</si>
  <si>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</si>
  <si>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</si>
  <si>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</si>
  <si>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</si>
  <si>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</si>
  <si>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</si>
  <si>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</si>
  <si>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</si>
  <si>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</si>
  <si>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</si>
  <si>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</si>
  <si>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</si>
  <si>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</si>
  <si>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</si>
  <si>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</si>
  <si>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</si>
  <si>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</si>
  <si>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</si>
  <si>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</si>
  <si>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</si>
  <si>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</si>
  <si>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</si>
  <si>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</si>
  <si>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</si>
  <si>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</si>
  <si>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</si>
  <si>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</si>
  <si>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</si>
  <si>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</si>
  <si>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</si>
  <si>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</si>
  <si>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</si>
  <si>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</si>
  <si>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</si>
  <si>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</si>
  <si>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</si>
  <si>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</si>
  <si>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</si>
  <si>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</si>
  <si>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</si>
  <si>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</si>
  <si>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</si>
  <si>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</si>
  <si>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</si>
  <si>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</si>
  <si>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</si>
  <si>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</si>
  <si>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</si>
  <si>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</si>
  <si>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</si>
  <si>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</si>
  <si>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</si>
  <si>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</si>
  <si>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</si>
  <si>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</si>
  <si>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</si>
  <si>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</si>
  <si>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</si>
  <si>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</si>
  <si>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</si>
  <si>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</si>
  <si>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</si>
  <si>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</si>
  <si>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</si>
  <si>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</si>
  <si>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</si>
  <si>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</si>
  <si>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</si>
  <si>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</si>
  <si>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</si>
  <si>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</si>
  <si>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</si>
  <si>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</si>
  <si>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</si>
  <si>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</si>
  <si>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</si>
  <si>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</si>
  <si>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</si>
  <si>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</si>
  <si>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</si>
  <si>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</si>
  <si>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</si>
  <si>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</si>
  <si>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</si>
  <si>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</si>
  <si>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</si>
  <si>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</si>
  <si>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</si>
  <si>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</si>
  <si>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</si>
  <si>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</si>
  <si>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</si>
  <si>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</si>
  <si>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</si>
  <si>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</si>
  <si>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</si>
  <si>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</si>
  <si>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</si>
  <si>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</si>
  <si>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</si>
  <si>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</si>
  <si>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</si>
  <si>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</si>
  <si>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</si>
  <si>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</si>
  <si>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</si>
  <si>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</si>
  <si>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</si>
  <si>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</si>
  <si>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</si>
  <si>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</si>
  <si>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</si>
  <si>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</si>
  <si>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</si>
  <si>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</si>
  <si>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</si>
  <si>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</si>
  <si>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</si>
  <si>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</si>
  <si>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</si>
  <si>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</si>
  <si>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</si>
  <si>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</si>
  <si>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</si>
  <si>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</si>
  <si>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</si>
  <si>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</si>
  <si>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</si>
  <si>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</si>
  <si>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</si>
  <si>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</si>
  <si>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</si>
  <si>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</si>
  <si>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</si>
  <si>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</si>
  <si>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</si>
  <si>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</si>
  <si>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</si>
  <si>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</si>
  <si>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</si>
  <si>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</si>
  <si>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</si>
  <si>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</si>
  <si>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</si>
  <si>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</si>
  <si>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</si>
  <si>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</si>
  <si>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</si>
  <si>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</si>
  <si>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</si>
  <si>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</si>
  <si>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</si>
  <si>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</si>
  <si>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</si>
  <si>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</si>
  <si>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</si>
  <si>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</si>
  <si>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</si>
  <si>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</si>
  <si>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</si>
  <si>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</si>
  <si>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</si>
  <si>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</si>
  <si>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</si>
  <si>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</si>
  <si>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</si>
  <si>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</si>
  <si>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</si>
  <si>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</si>
  <si>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</si>
  <si>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</si>
  <si>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</si>
  <si>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</si>
  <si>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</si>
  <si>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</si>
  <si>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</si>
  <si>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</si>
  <si>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</si>
  <si>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</si>
  <si>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</si>
  <si>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</si>
  <si>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</si>
  <si>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</si>
  <si>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</si>
  <si>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</si>
  <si>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</si>
  <si>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</si>
  <si>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</si>
  <si>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</si>
  <si>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</si>
  <si>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</si>
  <si>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</si>
  <si>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</si>
  <si>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</si>
  <si>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</si>
  <si>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</si>
  <si>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</si>
  <si>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</si>
  <si>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</si>
  <si>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</si>
  <si>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</si>
  <si>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</si>
  <si>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</si>
  <si>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</si>
  <si>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</si>
  <si>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</si>
  <si>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</si>
  <si>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</si>
  <si>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</si>
  <si>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</si>
  <si>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</si>
  <si>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</si>
  <si>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</si>
  <si>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</si>
  <si>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</si>
  <si>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</si>
  <si>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</si>
  <si>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</si>
  <si>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</si>
  <si>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</si>
  <si>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</si>
  <si>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</si>
  <si>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</si>
  <si>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</si>
  <si>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</si>
  <si>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</si>
  <si>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</si>
  <si>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</si>
  <si>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</si>
  <si>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</si>
  <si>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</si>
  <si>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</si>
  <si>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</si>
  <si>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</si>
  <si>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</si>
  <si>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</si>
  <si>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</si>
  <si>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</si>
  <si>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</si>
  <si>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</si>
  <si>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</si>
  <si>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</si>
  <si>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</si>
  <si>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</si>
  <si>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</si>
  <si>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</si>
  <si>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</si>
  <si>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</si>
  <si>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</si>
  <si>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</si>
  <si>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</si>
  <si>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</si>
  <si>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</si>
  <si>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</si>
  <si>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</si>
  <si>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</si>
  <si>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</si>
  <si>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</si>
  <si>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</si>
  <si>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</si>
  <si>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</si>
  <si>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</si>
  <si>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</si>
  <si>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</si>
  <si>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</si>
  <si>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</si>
  <si>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</si>
  <si>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</si>
  <si>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</si>
  <si>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</si>
  <si>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</si>
  <si>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</si>
  <si>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</si>
  <si>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</si>
  <si>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</si>
  <si>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</si>
  <si>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</si>
  <si>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</si>
  <si>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</si>
  <si>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</si>
  <si>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</si>
  <si>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</si>
  <si>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</si>
  <si>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</si>
  <si>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</si>
  <si>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</si>
  <si>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</si>
  <si>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</si>
  <si>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</si>
  <si>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</si>
  <si>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</si>
  <si>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</si>
  <si>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</si>
  <si>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</si>
  <si>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</si>
  <si>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</si>
  <si>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</si>
  <si>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</si>
  <si>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</si>
  <si>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</si>
  <si>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</si>
  <si>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</si>
  <si>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</si>
  <si>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</si>
  <si>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</si>
  <si>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</si>
  <si>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</si>
  <si>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</si>
  <si>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</si>
  <si>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</si>
  <si>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</si>
  <si>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</si>
  <si>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</si>
  <si>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</si>
  <si>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</si>
  <si>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</si>
  <si>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</si>
  <si>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</si>
  <si>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</si>
  <si>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</si>
  <si>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</si>
  <si>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</si>
  <si>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</si>
  <si>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</si>
  <si>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</si>
  <si>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</si>
  <si>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</si>
  <si>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</si>
  <si>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</si>
  <si>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</si>
  <si>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</si>
  <si>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</si>
  <si>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</si>
  <si>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</si>
  <si>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</si>
  <si>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</si>
  <si>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</si>
  <si>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</si>
  <si>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</si>
  <si>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</si>
  <si>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</si>
  <si>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</si>
  <si>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</si>
  <si>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</si>
  <si>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</si>
  <si>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</si>
  <si>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</si>
  <si>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</si>
  <si>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</si>
  <si>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</si>
  <si>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</si>
  <si>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</si>
  <si>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</si>
  <si>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</si>
  <si>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</si>
  <si>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</si>
  <si>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</si>
  <si>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</si>
  <si>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</si>
  <si>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</si>
  <si>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</si>
  <si>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</si>
  <si>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</si>
  <si>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</si>
  <si>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</si>
  <si>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</si>
  <si>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</si>
  <si>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</si>
  <si>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</si>
  <si>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</si>
  <si>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</si>
  <si>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</si>
  <si>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</si>
  <si>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</si>
  <si>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</si>
  <si>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</si>
  <si>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</si>
  <si>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</si>
  <si>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</si>
  <si>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</si>
  <si>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</si>
  <si>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</si>
  <si>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</si>
  <si>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</si>
  <si>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</si>
  <si>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</si>
  <si>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</si>
  <si>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Богуславський районний суд Київської області</t>
  </si>
  <si>
    <t>9700. Київська область.м. Богуслав</t>
  </si>
  <si>
    <t>вул. Франка</t>
  </si>
  <si>
    <t>29-А</t>
  </si>
  <si>
    <t/>
  </si>
  <si>
    <t>М.Б. Тітов</t>
  </si>
  <si>
    <t>О.П. Познацька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</si>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</sst>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51" t="s">
        <v>118</v>
      </c>
      <c r="C1" s="151"/>
      <c r="D1" s="151"/>
      <c r="E1" s="151"/>
      <c r="F1" s="151"/>
      <c r="G1" s="151"/>
      <c r="H1" s="151"/>
    </row>
    <row r="3" spans="2:8" ht="18.75" customHeight="1">
      <c r="B3" s="175" t="s">
        <v>193</v>
      </c>
      <c r="C3" s="175"/>
      <c r="D3" s="175"/>
      <c r="E3" s="175"/>
      <c r="F3" s="175"/>
      <c r="G3" s="175"/>
      <c r="H3" s="175"/>
    </row>
    <row r="4" spans="2:8" ht="18.75" customHeight="1">
      <c r="B4" s="175"/>
      <c r="C4" s="175"/>
      <c r="D4" s="175"/>
      <c r="E4" s="175"/>
      <c r="F4" s="175"/>
      <c r="G4" s="175"/>
      <c r="H4" s="175"/>
    </row>
    <row r="5" spans="1:8" ht="18.75" customHeight="1">
      <c r="A5" s="19"/>
      <c r="B5" s="175"/>
      <c r="C5" s="175"/>
      <c r="D5" s="175"/>
      <c r="E5" s="175"/>
      <c r="F5" s="175"/>
      <c r="G5" s="175"/>
      <c r="H5" s="175"/>
    </row>
    <row r="6" spans="2:8" ht="18.75" customHeight="1">
      <c r="B6" s="175"/>
      <c r="C6" s="175"/>
      <c r="D6" s="175"/>
      <c r="E6" s="175"/>
      <c r="F6" s="175"/>
      <c r="G6" s="175"/>
      <c r="H6" s="175"/>
    </row>
    <row r="7" spans="2:8" ht="18.75">
      <c r="B7" s="174"/>
      <c r="C7" s="174"/>
      <c r="D7" s="174"/>
      <c r="E7" s="174"/>
      <c r="F7" s="174"/>
      <c r="G7" s="174"/>
      <c r="H7" s="174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85" t="s">
        <v>2559</v>
      </c>
      <c r="C9" s="185"/>
      <c r="D9" s="185"/>
      <c r="E9" s="185"/>
      <c r="F9" s="185"/>
      <c r="G9" s="185"/>
      <c r="H9" s="185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72" t="s">
        <v>0</v>
      </c>
      <c r="C12" s="172"/>
      <c r="D12" s="172"/>
      <c r="E12" s="172" t="s">
        <v>119</v>
      </c>
      <c r="F12" s="26"/>
    </row>
    <row r="13" spans="1:8" ht="12.75" customHeight="1">
      <c r="A13" s="30"/>
      <c r="B13" s="172"/>
      <c r="C13" s="172"/>
      <c r="D13" s="172"/>
      <c r="E13" s="172"/>
      <c r="F13" s="150" t="s">
        <v>120</v>
      </c>
      <c r="G13" s="151"/>
      <c r="H13" s="151"/>
    </row>
    <row r="14" spans="1:8" ht="10.5" customHeight="1">
      <c r="A14" s="27"/>
      <c r="B14" s="173"/>
      <c r="C14" s="173"/>
      <c r="D14" s="173"/>
      <c r="E14" s="173"/>
      <c r="F14" s="57"/>
      <c r="G14" s="134" t="s">
        <v>191</v>
      </c>
      <c r="H14" s="59"/>
    </row>
    <row r="15" spans="1:5" ht="48" customHeight="1">
      <c r="A15" s="27"/>
      <c r="B15" s="154" t="s">
        <v>192</v>
      </c>
      <c r="C15" s="155"/>
      <c r="D15" s="156"/>
      <c r="E15" s="86" t="s">
        <v>1</v>
      </c>
    </row>
    <row r="16" spans="1:8" ht="12.75" customHeight="1">
      <c r="A16" s="27"/>
      <c r="B16" s="180" t="s">
        <v>226</v>
      </c>
      <c r="C16" s="181"/>
      <c r="D16" s="182"/>
      <c r="E16" s="186" t="s">
        <v>4</v>
      </c>
      <c r="F16" s="27"/>
      <c r="G16" s="179" t="s">
        <v>121</v>
      </c>
      <c r="H16" s="179"/>
    </row>
    <row r="17" spans="1:8" ht="12.75" customHeight="1">
      <c r="A17" s="27"/>
      <c r="B17" s="180"/>
      <c r="C17" s="181"/>
      <c r="D17" s="182"/>
      <c r="E17" s="186"/>
      <c r="F17" s="187" t="s">
        <v>227</v>
      </c>
      <c r="G17" s="187"/>
      <c r="H17" s="187"/>
    </row>
    <row r="18" spans="1:8" ht="12.75" customHeight="1">
      <c r="A18" s="27"/>
      <c r="B18" s="180"/>
      <c r="C18" s="181"/>
      <c r="D18" s="182"/>
      <c r="E18" s="186"/>
      <c r="F18" s="187"/>
      <c r="G18" s="187"/>
      <c r="H18" s="187"/>
    </row>
    <row r="19" spans="1:8" ht="19.5" customHeight="1">
      <c r="A19" s="27"/>
      <c r="B19" s="180"/>
      <c r="C19" s="181"/>
      <c r="D19" s="182"/>
      <c r="E19" s="186"/>
      <c r="F19" s="152" t="s">
        <v>176</v>
      </c>
      <c r="G19" s="153"/>
      <c r="H19" s="153"/>
    </row>
    <row r="20" spans="1:7" ht="49.5" customHeight="1">
      <c r="A20" s="27"/>
      <c r="B20" s="176" t="s">
        <v>187</v>
      </c>
      <c r="C20" s="177"/>
      <c r="D20" s="178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3" t="s">
        <v>115</v>
      </c>
      <c r="C23" s="164"/>
      <c r="D23" s="164"/>
      <c r="E23" s="164"/>
      <c r="F23" s="164"/>
      <c r="G23" s="164"/>
      <c r="H23" s="165"/>
    </row>
    <row r="24" spans="1:8" ht="25.5" customHeight="1">
      <c r="A24" s="27"/>
      <c r="B24" s="148" t="s">
        <v>189</v>
      </c>
      <c r="C24" s="149"/>
      <c r="D24" s="183" t="s">
        <v>2560</v>
      </c>
      <c r="E24" s="183"/>
      <c r="F24" s="183"/>
      <c r="G24" s="183"/>
      <c r="H24" s="184"/>
    </row>
    <row r="25" spans="1:8" ht="19.5" customHeight="1">
      <c r="A25" s="27"/>
      <c r="B25" s="148" t="s">
        <v>190</v>
      </c>
      <c r="C25" s="149"/>
      <c r="D25" s="170" t="s">
        <v>2561</v>
      </c>
      <c r="E25" s="170"/>
      <c r="F25" s="170"/>
      <c r="G25" s="170"/>
      <c r="H25" s="171"/>
    </row>
    <row r="26" spans="1:8" ht="19.5" customHeight="1">
      <c r="A26" s="27"/>
      <c r="B26" s="166" t="s">
        <v>2562</v>
      </c>
      <c r="C26" s="167"/>
      <c r="D26" s="167"/>
      <c r="E26" s="167"/>
      <c r="F26" s="167"/>
      <c r="G26" s="167"/>
      <c r="H26" s="168"/>
    </row>
    <row r="27" spans="1:8" ht="21" customHeight="1">
      <c r="A27" s="27"/>
      <c r="B27" s="169" t="s">
        <v>2563</v>
      </c>
      <c r="C27" s="170"/>
      <c r="D27" s="170"/>
      <c r="E27" s="170"/>
      <c r="F27" s="170"/>
      <c r="G27" s="170"/>
      <c r="H27" s="171"/>
    </row>
    <row r="28" spans="1:8" ht="12.75" customHeight="1">
      <c r="A28" s="27"/>
      <c r="B28" s="157" t="s">
        <v>116</v>
      </c>
      <c r="C28" s="158"/>
      <c r="D28" s="158"/>
      <c r="E28" s="158"/>
      <c r="F28" s="158"/>
      <c r="G28" s="158"/>
      <c r="H28" s="159"/>
    </row>
    <row r="29" spans="1:8" ht="12.75" customHeight="1">
      <c r="A29" s="27"/>
      <c r="B29" s="160" t="s">
        <v>117</v>
      </c>
      <c r="C29" s="161"/>
      <c r="D29" s="161"/>
      <c r="E29" s="161"/>
      <c r="F29" s="161"/>
      <c r="G29" s="161"/>
      <c r="H29" s="162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46"/>
      <c r="C37" s="147"/>
      <c r="D37" s="147"/>
      <c r="E37" s="147"/>
      <c r="F37" s="147"/>
      <c r="G37" s="147"/>
      <c r="H37" s="147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&amp;LF78C1D70&amp;C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view="pageBreakPreview" zoomScale="40" zoomScaleNormal="25" zoomScaleSheetLayoutView="40" workbookViewId="0" topLeftCell="A1">
      <pane ySplit="11" topLeftCell="A281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8"/>
      <c r="C4" s="208"/>
      <c r="D4" s="208"/>
      <c r="E4" s="20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8" t="s">
        <v>10</v>
      </c>
      <c r="B6" s="202" t="s">
        <v>201</v>
      </c>
      <c r="C6" s="205" t="s">
        <v>7</v>
      </c>
      <c r="D6" s="63"/>
      <c r="E6" s="190" t="s">
        <v>207</v>
      </c>
      <c r="F6" s="199" t="s">
        <v>194</v>
      </c>
      <c r="G6" s="200"/>
      <c r="H6" s="200"/>
      <c r="I6" s="201"/>
      <c r="J6" s="199" t="s">
        <v>206</v>
      </c>
      <c r="K6" s="200"/>
      <c r="L6" s="200"/>
      <c r="M6" s="200"/>
      <c r="N6" s="200"/>
      <c r="O6" s="200"/>
      <c r="P6" s="200"/>
      <c r="Q6" s="200"/>
      <c r="R6" s="201"/>
      <c r="S6" s="196" t="s">
        <v>159</v>
      </c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8"/>
      <c r="AK6" s="188" t="s">
        <v>209</v>
      </c>
      <c r="AL6" s="188"/>
      <c r="AM6" s="188"/>
      <c r="AN6" s="188" t="s">
        <v>2322</v>
      </c>
      <c r="AO6" s="189"/>
      <c r="AP6" s="189"/>
      <c r="AQ6" s="189"/>
      <c r="AR6" s="188" t="s">
        <v>213</v>
      </c>
      <c r="AS6" s="188" t="s">
        <v>214</v>
      </c>
      <c r="AT6" s="188" t="s">
        <v>210</v>
      </c>
      <c r="AU6" s="188" t="s">
        <v>211</v>
      </c>
      <c r="AV6" s="188" t="s">
        <v>212</v>
      </c>
    </row>
    <row r="7" spans="1:48" ht="21.75" customHeight="1">
      <c r="A7" s="188"/>
      <c r="B7" s="203"/>
      <c r="C7" s="206"/>
      <c r="D7" s="75"/>
      <c r="E7" s="191"/>
      <c r="F7" s="190" t="s">
        <v>9</v>
      </c>
      <c r="G7" s="190" t="s">
        <v>13</v>
      </c>
      <c r="H7" s="190" t="s">
        <v>15</v>
      </c>
      <c r="I7" s="190" t="s">
        <v>202</v>
      </c>
      <c r="J7" s="190" t="s">
        <v>157</v>
      </c>
      <c r="K7" s="190" t="s">
        <v>19</v>
      </c>
      <c r="L7" s="190" t="s">
        <v>16</v>
      </c>
      <c r="M7" s="190" t="s">
        <v>14</v>
      </c>
      <c r="N7" s="190" t="s">
        <v>18</v>
      </c>
      <c r="O7" s="188" t="s">
        <v>158</v>
      </c>
      <c r="P7" s="188" t="s">
        <v>17</v>
      </c>
      <c r="Q7" s="188" t="s">
        <v>21</v>
      </c>
      <c r="R7" s="188" t="s">
        <v>22</v>
      </c>
      <c r="S7" s="199" t="s">
        <v>208</v>
      </c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189"/>
      <c r="AL7" s="189"/>
      <c r="AM7" s="189"/>
      <c r="AN7" s="189"/>
      <c r="AO7" s="189"/>
      <c r="AP7" s="189"/>
      <c r="AQ7" s="189"/>
      <c r="AR7" s="188"/>
      <c r="AS7" s="188"/>
      <c r="AT7" s="188"/>
      <c r="AU7" s="188"/>
      <c r="AV7" s="188"/>
    </row>
    <row r="8" spans="1:48" ht="21.75" customHeight="1">
      <c r="A8" s="188"/>
      <c r="B8" s="203"/>
      <c r="C8" s="206"/>
      <c r="D8" s="75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88"/>
      <c r="P8" s="188"/>
      <c r="Q8" s="188"/>
      <c r="R8" s="188"/>
      <c r="S8" s="190" t="s">
        <v>20</v>
      </c>
      <c r="T8" s="199" t="s">
        <v>27</v>
      </c>
      <c r="U8" s="200"/>
      <c r="V8" s="200"/>
      <c r="W8" s="200"/>
      <c r="X8" s="200"/>
      <c r="Y8" s="200"/>
      <c r="Z8" s="200"/>
      <c r="AA8" s="201"/>
      <c r="AB8" s="188" t="s">
        <v>30</v>
      </c>
      <c r="AC8" s="188" t="s">
        <v>34</v>
      </c>
      <c r="AD8" s="188" t="s">
        <v>38</v>
      </c>
      <c r="AE8" s="188" t="s">
        <v>35</v>
      </c>
      <c r="AF8" s="188" t="s">
        <v>37</v>
      </c>
      <c r="AG8" s="188" t="s">
        <v>39</v>
      </c>
      <c r="AH8" s="188" t="s">
        <v>36</v>
      </c>
      <c r="AI8" s="188" t="s">
        <v>40</v>
      </c>
      <c r="AJ8" s="188" t="s">
        <v>41</v>
      </c>
      <c r="AK8" s="188" t="s">
        <v>42</v>
      </c>
      <c r="AL8" s="188" t="s">
        <v>43</v>
      </c>
      <c r="AM8" s="188" t="s">
        <v>22</v>
      </c>
      <c r="AN8" s="188" t="s">
        <v>36</v>
      </c>
      <c r="AO8" s="188" t="s">
        <v>2326</v>
      </c>
      <c r="AP8" s="188" t="s">
        <v>44</v>
      </c>
      <c r="AQ8" s="188" t="s">
        <v>45</v>
      </c>
      <c r="AR8" s="188"/>
      <c r="AS8" s="188"/>
      <c r="AT8" s="188"/>
      <c r="AU8" s="188"/>
      <c r="AV8" s="188"/>
    </row>
    <row r="9" spans="1:48" ht="12.75" customHeight="1">
      <c r="A9" s="188"/>
      <c r="B9" s="203"/>
      <c r="C9" s="206"/>
      <c r="D9" s="75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88"/>
      <c r="P9" s="188"/>
      <c r="Q9" s="188"/>
      <c r="R9" s="188"/>
      <c r="S9" s="191"/>
      <c r="T9" s="188" t="s">
        <v>28</v>
      </c>
      <c r="U9" s="199" t="s">
        <v>23</v>
      </c>
      <c r="V9" s="200"/>
      <c r="W9" s="200"/>
      <c r="X9" s="200"/>
      <c r="Y9" s="200"/>
      <c r="Z9" s="200"/>
      <c r="AA9" s="201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</row>
    <row r="10" spans="1:48" ht="86.25" customHeight="1">
      <c r="A10" s="188"/>
      <c r="B10" s="204"/>
      <c r="C10" s="207"/>
      <c r="D10" s="76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88"/>
      <c r="P10" s="188"/>
      <c r="Q10" s="188"/>
      <c r="R10" s="188"/>
      <c r="S10" s="192"/>
      <c r="T10" s="188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aca="true" t="shared" si="0" ref="E13:AV13">SUM(E14:E42)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 aca="true" t="shared" si="1" ref="E43:AV43">SUM(E44:E108)</f>
        <v>21</v>
      </c>
      <c r="F43" s="95">
        <f t="shared" si="1"/>
        <v>4</v>
      </c>
      <c r="G43" s="95">
        <f t="shared" si="1"/>
        <v>0</v>
      </c>
      <c r="H43" s="95">
        <f t="shared" si="1"/>
        <v>0</v>
      </c>
      <c r="I43" s="95">
        <f t="shared" si="1"/>
        <v>17</v>
      </c>
      <c r="J43" s="95">
        <f t="shared" si="1"/>
        <v>0</v>
      </c>
      <c r="K43" s="95">
        <f t="shared" si="1"/>
        <v>0</v>
      </c>
      <c r="L43" s="95">
        <f t="shared" si="1"/>
        <v>2</v>
      </c>
      <c r="M43" s="95">
        <f t="shared" si="1"/>
        <v>0</v>
      </c>
      <c r="N43" s="95">
        <f t="shared" si="1"/>
        <v>0</v>
      </c>
      <c r="O43" s="95">
        <f t="shared" si="1"/>
        <v>13</v>
      </c>
      <c r="P43" s="95">
        <f t="shared" si="1"/>
        <v>0</v>
      </c>
      <c r="Q43" s="95">
        <f t="shared" si="1"/>
        <v>1</v>
      </c>
      <c r="R43" s="95">
        <f t="shared" si="1"/>
        <v>1</v>
      </c>
      <c r="S43" s="95">
        <f t="shared" si="1"/>
        <v>0</v>
      </c>
      <c r="T43" s="95">
        <f t="shared" si="1"/>
        <v>0</v>
      </c>
      <c r="U43" s="95">
        <f t="shared" si="1"/>
        <v>0</v>
      </c>
      <c r="V43" s="95">
        <f t="shared" si="1"/>
        <v>0</v>
      </c>
      <c r="W43" s="95">
        <f t="shared" si="1"/>
        <v>0</v>
      </c>
      <c r="X43" s="95">
        <f t="shared" si="1"/>
        <v>0</v>
      </c>
      <c r="Y43" s="95">
        <f t="shared" si="1"/>
        <v>0</v>
      </c>
      <c r="Z43" s="95">
        <f t="shared" si="1"/>
        <v>0</v>
      </c>
      <c r="AA43" s="95">
        <f t="shared" si="1"/>
        <v>0</v>
      </c>
      <c r="AB43" s="95">
        <f t="shared" si="1"/>
        <v>1</v>
      </c>
      <c r="AC43" s="95">
        <f t="shared" si="1"/>
        <v>0</v>
      </c>
      <c r="AD43" s="95">
        <f t="shared" si="1"/>
        <v>0</v>
      </c>
      <c r="AE43" s="95">
        <f t="shared" si="1"/>
        <v>0</v>
      </c>
      <c r="AF43" s="95">
        <f t="shared" si="1"/>
        <v>0</v>
      </c>
      <c r="AG43" s="95">
        <f t="shared" si="1"/>
        <v>0</v>
      </c>
      <c r="AH43" s="95">
        <f t="shared" si="1"/>
        <v>3</v>
      </c>
      <c r="AI43" s="95">
        <f t="shared" si="1"/>
        <v>0</v>
      </c>
      <c r="AJ43" s="95">
        <f t="shared" si="1"/>
        <v>0</v>
      </c>
      <c r="AK43" s="95">
        <f t="shared" si="1"/>
        <v>0</v>
      </c>
      <c r="AL43" s="95">
        <f t="shared" si="1"/>
        <v>0</v>
      </c>
      <c r="AM43" s="95">
        <f t="shared" si="1"/>
        <v>0</v>
      </c>
      <c r="AN43" s="95">
        <f t="shared" si="1"/>
        <v>0</v>
      </c>
      <c r="AO43" s="95">
        <f t="shared" si="1"/>
        <v>0</v>
      </c>
      <c r="AP43" s="95">
        <f t="shared" si="1"/>
        <v>0</v>
      </c>
      <c r="AQ43" s="95">
        <f t="shared" si="1"/>
        <v>0</v>
      </c>
      <c r="AR43" s="95">
        <f t="shared" si="1"/>
        <v>0</v>
      </c>
      <c r="AS43" s="95">
        <f t="shared" si="1"/>
        <v>0</v>
      </c>
      <c r="AT43" s="95">
        <f t="shared" si="1"/>
        <v>0</v>
      </c>
      <c r="AU43" s="95">
        <f t="shared" si="1"/>
        <v>0</v>
      </c>
      <c r="AV43" s="95">
        <f t="shared" si="1"/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1</v>
      </c>
      <c r="F56" s="97">
        <v>1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>
        <v>1</v>
      </c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10</v>
      </c>
      <c r="F60" s="97">
        <v>3</v>
      </c>
      <c r="G60" s="97"/>
      <c r="H60" s="97"/>
      <c r="I60" s="97">
        <v>7</v>
      </c>
      <c r="J60" s="97"/>
      <c r="K60" s="97"/>
      <c r="L60" s="97"/>
      <c r="M60" s="97"/>
      <c r="N60" s="97"/>
      <c r="O60" s="97">
        <v>6</v>
      </c>
      <c r="P60" s="97"/>
      <c r="Q60" s="97">
        <v>1</v>
      </c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3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5</v>
      </c>
      <c r="F61" s="97"/>
      <c r="G61" s="97"/>
      <c r="H61" s="97"/>
      <c r="I61" s="97">
        <v>5</v>
      </c>
      <c r="J61" s="97"/>
      <c r="K61" s="97"/>
      <c r="L61" s="97">
        <v>1</v>
      </c>
      <c r="M61" s="97"/>
      <c r="N61" s="97"/>
      <c r="O61" s="97">
        <v>3</v>
      </c>
      <c r="P61" s="97"/>
      <c r="Q61" s="97"/>
      <c r="R61" s="97">
        <v>1</v>
      </c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4</v>
      </c>
      <c r="F62" s="97"/>
      <c r="G62" s="97"/>
      <c r="H62" s="97"/>
      <c r="I62" s="97">
        <v>4</v>
      </c>
      <c r="J62" s="97"/>
      <c r="K62" s="97"/>
      <c r="L62" s="97"/>
      <c r="M62" s="97"/>
      <c r="N62" s="97"/>
      <c r="O62" s="97">
        <v>4</v>
      </c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1</v>
      </c>
      <c r="F69" s="97"/>
      <c r="G69" s="97"/>
      <c r="H69" s="97"/>
      <c r="I69" s="97">
        <v>1</v>
      </c>
      <c r="J69" s="97"/>
      <c r="K69" s="97"/>
      <c r="L69" s="97">
        <v>1</v>
      </c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 aca="true" t="shared" si="2" ref="E109:AV109">SUM(E110:E130)</f>
        <v>0</v>
      </c>
      <c r="F109" s="95">
        <f t="shared" si="2"/>
        <v>0</v>
      </c>
      <c r="G109" s="95">
        <f t="shared" si="2"/>
        <v>0</v>
      </c>
      <c r="H109" s="95">
        <f t="shared" si="2"/>
        <v>0</v>
      </c>
      <c r="I109" s="95">
        <f t="shared" si="2"/>
        <v>0</v>
      </c>
      <c r="J109" s="95">
        <f t="shared" si="2"/>
        <v>0</v>
      </c>
      <c r="K109" s="95">
        <f t="shared" si="2"/>
        <v>0</v>
      </c>
      <c r="L109" s="95">
        <f t="shared" si="2"/>
        <v>0</v>
      </c>
      <c r="M109" s="95">
        <f t="shared" si="2"/>
        <v>0</v>
      </c>
      <c r="N109" s="95">
        <f t="shared" si="2"/>
        <v>0</v>
      </c>
      <c r="O109" s="95">
        <f t="shared" si="2"/>
        <v>0</v>
      </c>
      <c r="P109" s="95">
        <f t="shared" si="2"/>
        <v>0</v>
      </c>
      <c r="Q109" s="95">
        <f t="shared" si="2"/>
        <v>0</v>
      </c>
      <c r="R109" s="95">
        <f t="shared" si="2"/>
        <v>0</v>
      </c>
      <c r="S109" s="95">
        <f t="shared" si="2"/>
        <v>0</v>
      </c>
      <c r="T109" s="95">
        <f t="shared" si="2"/>
        <v>0</v>
      </c>
      <c r="U109" s="95">
        <f t="shared" si="2"/>
        <v>0</v>
      </c>
      <c r="V109" s="95">
        <f t="shared" si="2"/>
        <v>0</v>
      </c>
      <c r="W109" s="95">
        <f t="shared" si="2"/>
        <v>0</v>
      </c>
      <c r="X109" s="95">
        <f t="shared" si="2"/>
        <v>0</v>
      </c>
      <c r="Y109" s="95">
        <f t="shared" si="2"/>
        <v>0</v>
      </c>
      <c r="Z109" s="95">
        <f t="shared" si="2"/>
        <v>0</v>
      </c>
      <c r="AA109" s="95">
        <f t="shared" si="2"/>
        <v>0</v>
      </c>
      <c r="AB109" s="95">
        <f t="shared" si="2"/>
        <v>0</v>
      </c>
      <c r="AC109" s="95">
        <f t="shared" si="2"/>
        <v>0</v>
      </c>
      <c r="AD109" s="95">
        <f t="shared" si="2"/>
        <v>0</v>
      </c>
      <c r="AE109" s="95">
        <f t="shared" si="2"/>
        <v>0</v>
      </c>
      <c r="AF109" s="95">
        <f t="shared" si="2"/>
        <v>0</v>
      </c>
      <c r="AG109" s="95">
        <f t="shared" si="2"/>
        <v>0</v>
      </c>
      <c r="AH109" s="95">
        <f t="shared" si="2"/>
        <v>0</v>
      </c>
      <c r="AI109" s="95">
        <f t="shared" si="2"/>
        <v>0</v>
      </c>
      <c r="AJ109" s="95">
        <f t="shared" si="2"/>
        <v>0</v>
      </c>
      <c r="AK109" s="95">
        <f t="shared" si="2"/>
        <v>0</v>
      </c>
      <c r="AL109" s="95">
        <f t="shared" si="2"/>
        <v>0</v>
      </c>
      <c r="AM109" s="95">
        <f t="shared" si="2"/>
        <v>0</v>
      </c>
      <c r="AN109" s="95">
        <f t="shared" si="2"/>
        <v>0</v>
      </c>
      <c r="AO109" s="95">
        <f t="shared" si="2"/>
        <v>0</v>
      </c>
      <c r="AP109" s="95">
        <f t="shared" si="2"/>
        <v>0</v>
      </c>
      <c r="AQ109" s="95">
        <f t="shared" si="2"/>
        <v>0</v>
      </c>
      <c r="AR109" s="95">
        <f t="shared" si="2"/>
        <v>0</v>
      </c>
      <c r="AS109" s="95">
        <f t="shared" si="2"/>
        <v>0</v>
      </c>
      <c r="AT109" s="95">
        <f t="shared" si="2"/>
        <v>0</v>
      </c>
      <c r="AU109" s="95">
        <f t="shared" si="2"/>
        <v>0</v>
      </c>
      <c r="AV109" s="95">
        <f t="shared" si="2"/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 aca="true" t="shared" si="3" ref="E131:AV131">SUM(E132:E152)</f>
        <v>0</v>
      </c>
      <c r="F131" s="95">
        <f t="shared" si="3"/>
        <v>0</v>
      </c>
      <c r="G131" s="95">
        <f t="shared" si="3"/>
        <v>0</v>
      </c>
      <c r="H131" s="95">
        <f t="shared" si="3"/>
        <v>0</v>
      </c>
      <c r="I131" s="95">
        <f t="shared" si="3"/>
        <v>0</v>
      </c>
      <c r="J131" s="95">
        <f t="shared" si="3"/>
        <v>0</v>
      </c>
      <c r="K131" s="95">
        <f t="shared" si="3"/>
        <v>0</v>
      </c>
      <c r="L131" s="95">
        <f t="shared" si="3"/>
        <v>0</v>
      </c>
      <c r="M131" s="95">
        <f t="shared" si="3"/>
        <v>0</v>
      </c>
      <c r="N131" s="95">
        <f t="shared" si="3"/>
        <v>0</v>
      </c>
      <c r="O131" s="95">
        <f t="shared" si="3"/>
        <v>0</v>
      </c>
      <c r="P131" s="95">
        <f t="shared" si="3"/>
        <v>0</v>
      </c>
      <c r="Q131" s="95">
        <f t="shared" si="3"/>
        <v>0</v>
      </c>
      <c r="R131" s="95">
        <f t="shared" si="3"/>
        <v>0</v>
      </c>
      <c r="S131" s="95">
        <f t="shared" si="3"/>
        <v>0</v>
      </c>
      <c r="T131" s="95">
        <f t="shared" si="3"/>
        <v>0</v>
      </c>
      <c r="U131" s="95">
        <f t="shared" si="3"/>
        <v>0</v>
      </c>
      <c r="V131" s="95">
        <f t="shared" si="3"/>
        <v>0</v>
      </c>
      <c r="W131" s="95">
        <f t="shared" si="3"/>
        <v>0</v>
      </c>
      <c r="X131" s="95">
        <f t="shared" si="3"/>
        <v>0</v>
      </c>
      <c r="Y131" s="95">
        <f t="shared" si="3"/>
        <v>0</v>
      </c>
      <c r="Z131" s="95">
        <f t="shared" si="3"/>
        <v>0</v>
      </c>
      <c r="AA131" s="95">
        <f t="shared" si="3"/>
        <v>0</v>
      </c>
      <c r="AB131" s="95">
        <f t="shared" si="3"/>
        <v>0</v>
      </c>
      <c r="AC131" s="95">
        <f t="shared" si="3"/>
        <v>0</v>
      </c>
      <c r="AD131" s="95">
        <f t="shared" si="3"/>
        <v>0</v>
      </c>
      <c r="AE131" s="95">
        <f t="shared" si="3"/>
        <v>0</v>
      </c>
      <c r="AF131" s="95">
        <f t="shared" si="3"/>
        <v>0</v>
      </c>
      <c r="AG131" s="95">
        <f t="shared" si="3"/>
        <v>0</v>
      </c>
      <c r="AH131" s="95">
        <f t="shared" si="3"/>
        <v>0</v>
      </c>
      <c r="AI131" s="95">
        <f t="shared" si="3"/>
        <v>0</v>
      </c>
      <c r="AJ131" s="95">
        <f t="shared" si="3"/>
        <v>0</v>
      </c>
      <c r="AK131" s="95">
        <f t="shared" si="3"/>
        <v>0</v>
      </c>
      <c r="AL131" s="95">
        <f t="shared" si="3"/>
        <v>0</v>
      </c>
      <c r="AM131" s="95">
        <f t="shared" si="3"/>
        <v>0</v>
      </c>
      <c r="AN131" s="95">
        <f t="shared" si="3"/>
        <v>0</v>
      </c>
      <c r="AO131" s="95">
        <f t="shared" si="3"/>
        <v>0</v>
      </c>
      <c r="AP131" s="95">
        <f t="shared" si="3"/>
        <v>0</v>
      </c>
      <c r="AQ131" s="95">
        <f t="shared" si="3"/>
        <v>0</v>
      </c>
      <c r="AR131" s="95">
        <f t="shared" si="3"/>
        <v>0</v>
      </c>
      <c r="AS131" s="95">
        <f t="shared" si="3"/>
        <v>0</v>
      </c>
      <c r="AT131" s="95">
        <f t="shared" si="3"/>
        <v>0</v>
      </c>
      <c r="AU131" s="95">
        <f t="shared" si="3"/>
        <v>0</v>
      </c>
      <c r="AV131" s="95">
        <f t="shared" si="3"/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 aca="true" t="shared" si="4" ref="E153:AV153">SUM(E154:E234)</f>
        <v>0</v>
      </c>
      <c r="F153" s="95">
        <f t="shared" si="4"/>
        <v>0</v>
      </c>
      <c r="G153" s="95">
        <f t="shared" si="4"/>
        <v>0</v>
      </c>
      <c r="H153" s="95">
        <f t="shared" si="4"/>
        <v>0</v>
      </c>
      <c r="I153" s="95">
        <f t="shared" si="4"/>
        <v>0</v>
      </c>
      <c r="J153" s="95">
        <f t="shared" si="4"/>
        <v>0</v>
      </c>
      <c r="K153" s="95">
        <f t="shared" si="4"/>
        <v>0</v>
      </c>
      <c r="L153" s="95">
        <f t="shared" si="4"/>
        <v>0</v>
      </c>
      <c r="M153" s="95">
        <f t="shared" si="4"/>
        <v>0</v>
      </c>
      <c r="N153" s="95">
        <f t="shared" si="4"/>
        <v>0</v>
      </c>
      <c r="O153" s="95">
        <f t="shared" si="4"/>
        <v>0</v>
      </c>
      <c r="P153" s="95">
        <f t="shared" si="4"/>
        <v>0</v>
      </c>
      <c r="Q153" s="95">
        <f t="shared" si="4"/>
        <v>0</v>
      </c>
      <c r="R153" s="95">
        <f t="shared" si="4"/>
        <v>0</v>
      </c>
      <c r="S153" s="95">
        <f t="shared" si="4"/>
        <v>0</v>
      </c>
      <c r="T153" s="95">
        <f t="shared" si="4"/>
        <v>0</v>
      </c>
      <c r="U153" s="95">
        <f t="shared" si="4"/>
        <v>0</v>
      </c>
      <c r="V153" s="95">
        <f t="shared" si="4"/>
        <v>0</v>
      </c>
      <c r="W153" s="95">
        <f t="shared" si="4"/>
        <v>0</v>
      </c>
      <c r="X153" s="95">
        <f t="shared" si="4"/>
        <v>0</v>
      </c>
      <c r="Y153" s="95">
        <f t="shared" si="4"/>
        <v>0</v>
      </c>
      <c r="Z153" s="95">
        <f t="shared" si="4"/>
        <v>0</v>
      </c>
      <c r="AA153" s="95">
        <f t="shared" si="4"/>
        <v>0</v>
      </c>
      <c r="AB153" s="95">
        <f t="shared" si="4"/>
        <v>0</v>
      </c>
      <c r="AC153" s="95">
        <f t="shared" si="4"/>
        <v>0</v>
      </c>
      <c r="AD153" s="95">
        <f t="shared" si="4"/>
        <v>0</v>
      </c>
      <c r="AE153" s="95">
        <f t="shared" si="4"/>
        <v>0</v>
      </c>
      <c r="AF153" s="95">
        <f t="shared" si="4"/>
        <v>0</v>
      </c>
      <c r="AG153" s="95">
        <f t="shared" si="4"/>
        <v>0</v>
      </c>
      <c r="AH153" s="95">
        <f t="shared" si="4"/>
        <v>0</v>
      </c>
      <c r="AI153" s="95">
        <f t="shared" si="4"/>
        <v>0</v>
      </c>
      <c r="AJ153" s="95">
        <f t="shared" si="4"/>
        <v>0</v>
      </c>
      <c r="AK153" s="95">
        <f t="shared" si="4"/>
        <v>0</v>
      </c>
      <c r="AL153" s="95">
        <f t="shared" si="4"/>
        <v>0</v>
      </c>
      <c r="AM153" s="95">
        <f t="shared" si="4"/>
        <v>0</v>
      </c>
      <c r="AN153" s="95">
        <f t="shared" si="4"/>
        <v>0</v>
      </c>
      <c r="AO153" s="95">
        <f t="shared" si="4"/>
        <v>0</v>
      </c>
      <c r="AP153" s="95">
        <f t="shared" si="4"/>
        <v>0</v>
      </c>
      <c r="AQ153" s="95">
        <f t="shared" si="4"/>
        <v>0</v>
      </c>
      <c r="AR153" s="95">
        <f t="shared" si="4"/>
        <v>0</v>
      </c>
      <c r="AS153" s="95">
        <f t="shared" si="4"/>
        <v>0</v>
      </c>
      <c r="AT153" s="95">
        <f t="shared" si="4"/>
        <v>0</v>
      </c>
      <c r="AU153" s="95">
        <f t="shared" si="4"/>
        <v>0</v>
      </c>
      <c r="AV153" s="95">
        <f t="shared" si="4"/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 aca="true" t="shared" si="5" ref="E235:AV235">SUM(E236:E280)</f>
        <v>18</v>
      </c>
      <c r="F235" s="95">
        <f t="shared" si="5"/>
        <v>11</v>
      </c>
      <c r="G235" s="95">
        <f t="shared" si="5"/>
        <v>0</v>
      </c>
      <c r="H235" s="95">
        <f t="shared" si="5"/>
        <v>1</v>
      </c>
      <c r="I235" s="95">
        <f t="shared" si="5"/>
        <v>6</v>
      </c>
      <c r="J235" s="95">
        <f t="shared" si="5"/>
        <v>0</v>
      </c>
      <c r="K235" s="95">
        <f t="shared" si="5"/>
        <v>1</v>
      </c>
      <c r="L235" s="95">
        <f t="shared" si="5"/>
        <v>0</v>
      </c>
      <c r="M235" s="95">
        <f t="shared" si="5"/>
        <v>0</v>
      </c>
      <c r="N235" s="95">
        <f t="shared" si="5"/>
        <v>0</v>
      </c>
      <c r="O235" s="95">
        <f t="shared" si="5"/>
        <v>0</v>
      </c>
      <c r="P235" s="95">
        <f t="shared" si="5"/>
        <v>0</v>
      </c>
      <c r="Q235" s="95">
        <f t="shared" si="5"/>
        <v>5</v>
      </c>
      <c r="R235" s="95">
        <f t="shared" si="5"/>
        <v>0</v>
      </c>
      <c r="S235" s="95">
        <f t="shared" si="5"/>
        <v>0</v>
      </c>
      <c r="T235" s="95">
        <f t="shared" si="5"/>
        <v>2</v>
      </c>
      <c r="U235" s="95">
        <f t="shared" si="5"/>
        <v>0</v>
      </c>
      <c r="V235" s="95">
        <f t="shared" si="5"/>
        <v>0</v>
      </c>
      <c r="W235" s="95">
        <f t="shared" si="5"/>
        <v>1</v>
      </c>
      <c r="X235" s="95">
        <f t="shared" si="5"/>
        <v>1</v>
      </c>
      <c r="Y235" s="95">
        <f t="shared" si="5"/>
        <v>0</v>
      </c>
      <c r="Z235" s="95">
        <f t="shared" si="5"/>
        <v>0</v>
      </c>
      <c r="AA235" s="95">
        <f t="shared" si="5"/>
        <v>0</v>
      </c>
      <c r="AB235" s="95">
        <f t="shared" si="5"/>
        <v>0</v>
      </c>
      <c r="AC235" s="95">
        <f t="shared" si="5"/>
        <v>0</v>
      </c>
      <c r="AD235" s="95">
        <f t="shared" si="5"/>
        <v>0</v>
      </c>
      <c r="AE235" s="95">
        <f t="shared" si="5"/>
        <v>0</v>
      </c>
      <c r="AF235" s="95">
        <f t="shared" si="5"/>
        <v>0</v>
      </c>
      <c r="AG235" s="95">
        <f t="shared" si="5"/>
        <v>1</v>
      </c>
      <c r="AH235" s="95">
        <f t="shared" si="5"/>
        <v>0</v>
      </c>
      <c r="AI235" s="95">
        <f t="shared" si="5"/>
        <v>0</v>
      </c>
      <c r="AJ235" s="95">
        <f t="shared" si="5"/>
        <v>0</v>
      </c>
      <c r="AK235" s="95">
        <f t="shared" si="5"/>
        <v>8</v>
      </c>
      <c r="AL235" s="95">
        <f t="shared" si="5"/>
        <v>0</v>
      </c>
      <c r="AM235" s="95">
        <f t="shared" si="5"/>
        <v>0</v>
      </c>
      <c r="AN235" s="95">
        <f t="shared" si="5"/>
        <v>0</v>
      </c>
      <c r="AO235" s="95">
        <f t="shared" si="5"/>
        <v>0</v>
      </c>
      <c r="AP235" s="95">
        <f t="shared" si="5"/>
        <v>0</v>
      </c>
      <c r="AQ235" s="95">
        <f t="shared" si="5"/>
        <v>0</v>
      </c>
      <c r="AR235" s="95">
        <f t="shared" si="5"/>
        <v>1</v>
      </c>
      <c r="AS235" s="95">
        <f t="shared" si="5"/>
        <v>2</v>
      </c>
      <c r="AT235" s="95">
        <f t="shared" si="5"/>
        <v>1</v>
      </c>
      <c r="AU235" s="95">
        <f t="shared" si="5"/>
        <v>0</v>
      </c>
      <c r="AV235" s="95">
        <f t="shared" si="5"/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4</v>
      </c>
      <c r="F236" s="97">
        <v>1</v>
      </c>
      <c r="G236" s="97"/>
      <c r="H236" s="97"/>
      <c r="I236" s="97">
        <v>3</v>
      </c>
      <c r="J236" s="97"/>
      <c r="K236" s="97">
        <v>1</v>
      </c>
      <c r="L236" s="97"/>
      <c r="M236" s="97"/>
      <c r="N236" s="97"/>
      <c r="O236" s="97"/>
      <c r="P236" s="97"/>
      <c r="Q236" s="97">
        <v>2</v>
      </c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1</v>
      </c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3</v>
      </c>
      <c r="F237" s="97">
        <v>1</v>
      </c>
      <c r="G237" s="97"/>
      <c r="H237" s="97"/>
      <c r="I237" s="97">
        <v>2</v>
      </c>
      <c r="J237" s="97"/>
      <c r="K237" s="97"/>
      <c r="L237" s="97"/>
      <c r="M237" s="97"/>
      <c r="N237" s="97"/>
      <c r="O237" s="97"/>
      <c r="P237" s="97"/>
      <c r="Q237" s="97">
        <v>2</v>
      </c>
      <c r="R237" s="97"/>
      <c r="S237" s="97"/>
      <c r="T237" s="97">
        <v>1</v>
      </c>
      <c r="U237" s="97"/>
      <c r="V237" s="97"/>
      <c r="W237" s="97">
        <v>1</v>
      </c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>
        <v>1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2</v>
      </c>
      <c r="F238" s="97">
        <v>1</v>
      </c>
      <c r="G238" s="97"/>
      <c r="H238" s="97"/>
      <c r="I238" s="97">
        <v>1</v>
      </c>
      <c r="J238" s="97"/>
      <c r="K238" s="97"/>
      <c r="L238" s="97"/>
      <c r="M238" s="97"/>
      <c r="N238" s="97"/>
      <c r="O238" s="97"/>
      <c r="P238" s="97"/>
      <c r="Q238" s="97">
        <v>1</v>
      </c>
      <c r="R238" s="97"/>
      <c r="S238" s="97"/>
      <c r="T238" s="97">
        <v>1</v>
      </c>
      <c r="U238" s="97"/>
      <c r="V238" s="97"/>
      <c r="W238" s="97"/>
      <c r="X238" s="97">
        <v>1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>
        <v>1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8</v>
      </c>
      <c r="F239" s="97">
        <v>8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8</v>
      </c>
      <c r="AL239" s="97"/>
      <c r="AM239" s="97"/>
      <c r="AN239" s="97"/>
      <c r="AO239" s="97"/>
      <c r="AP239" s="97"/>
      <c r="AQ239" s="97"/>
      <c r="AR239" s="97">
        <v>1</v>
      </c>
      <c r="AS239" s="97"/>
      <c r="AT239" s="97">
        <v>1</v>
      </c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>
      <c r="A269" s="64">
        <v>257</v>
      </c>
      <c r="B269" s="6" t="s">
        <v>528</v>
      </c>
      <c r="C269" s="65" t="s">
        <v>527</v>
      </c>
      <c r="D269" s="65"/>
      <c r="E269" s="97">
        <v>1</v>
      </c>
      <c r="F269" s="97"/>
      <c r="G269" s="97"/>
      <c r="H269" s="97">
        <v>1</v>
      </c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 aca="true" t="shared" si="6" ref="E281:AV281">SUM(E282:E410)</f>
        <v>0</v>
      </c>
      <c r="F281" s="95">
        <f t="shared" si="6"/>
        <v>0</v>
      </c>
      <c r="G281" s="95">
        <f t="shared" si="6"/>
        <v>0</v>
      </c>
      <c r="H281" s="95">
        <f t="shared" si="6"/>
        <v>0</v>
      </c>
      <c r="I281" s="95">
        <f t="shared" si="6"/>
        <v>0</v>
      </c>
      <c r="J281" s="95">
        <f t="shared" si="6"/>
        <v>0</v>
      </c>
      <c r="K281" s="95">
        <f t="shared" si="6"/>
        <v>0</v>
      </c>
      <c r="L281" s="95">
        <f t="shared" si="6"/>
        <v>0</v>
      </c>
      <c r="M281" s="95">
        <f t="shared" si="6"/>
        <v>0</v>
      </c>
      <c r="N281" s="95">
        <f t="shared" si="6"/>
        <v>0</v>
      </c>
      <c r="O281" s="95">
        <f t="shared" si="6"/>
        <v>0</v>
      </c>
      <c r="P281" s="95">
        <f t="shared" si="6"/>
        <v>0</v>
      </c>
      <c r="Q281" s="95">
        <f t="shared" si="6"/>
        <v>0</v>
      </c>
      <c r="R281" s="95">
        <f t="shared" si="6"/>
        <v>0</v>
      </c>
      <c r="S281" s="95">
        <f t="shared" si="6"/>
        <v>0</v>
      </c>
      <c r="T281" s="95">
        <f t="shared" si="6"/>
        <v>0</v>
      </c>
      <c r="U281" s="95">
        <f t="shared" si="6"/>
        <v>0</v>
      </c>
      <c r="V281" s="95">
        <f t="shared" si="6"/>
        <v>0</v>
      </c>
      <c r="W281" s="95">
        <f t="shared" si="6"/>
        <v>0</v>
      </c>
      <c r="X281" s="95">
        <f t="shared" si="6"/>
        <v>0</v>
      </c>
      <c r="Y281" s="95">
        <f t="shared" si="6"/>
        <v>0</v>
      </c>
      <c r="Z281" s="95">
        <f t="shared" si="6"/>
        <v>0</v>
      </c>
      <c r="AA281" s="95">
        <f t="shared" si="6"/>
        <v>0</v>
      </c>
      <c r="AB281" s="95">
        <f t="shared" si="6"/>
        <v>0</v>
      </c>
      <c r="AC281" s="95">
        <f t="shared" si="6"/>
        <v>0</v>
      </c>
      <c r="AD281" s="95">
        <f t="shared" si="6"/>
        <v>0</v>
      </c>
      <c r="AE281" s="95">
        <f t="shared" si="6"/>
        <v>0</v>
      </c>
      <c r="AF281" s="95">
        <f t="shared" si="6"/>
        <v>0</v>
      </c>
      <c r="AG281" s="95">
        <f t="shared" si="6"/>
        <v>0</v>
      </c>
      <c r="AH281" s="95">
        <f t="shared" si="6"/>
        <v>0</v>
      </c>
      <c r="AI281" s="95">
        <f t="shared" si="6"/>
        <v>0</v>
      </c>
      <c r="AJ281" s="95">
        <f t="shared" si="6"/>
        <v>0</v>
      </c>
      <c r="AK281" s="95">
        <f t="shared" si="6"/>
        <v>0</v>
      </c>
      <c r="AL281" s="95">
        <f t="shared" si="6"/>
        <v>0</v>
      </c>
      <c r="AM281" s="95">
        <f t="shared" si="6"/>
        <v>0</v>
      </c>
      <c r="AN281" s="95">
        <f t="shared" si="6"/>
        <v>0</v>
      </c>
      <c r="AO281" s="95">
        <f t="shared" si="6"/>
        <v>0</v>
      </c>
      <c r="AP281" s="95">
        <f t="shared" si="6"/>
        <v>0</v>
      </c>
      <c r="AQ281" s="95">
        <f t="shared" si="6"/>
        <v>0</v>
      </c>
      <c r="AR281" s="95">
        <f t="shared" si="6"/>
        <v>0</v>
      </c>
      <c r="AS281" s="95">
        <f t="shared" si="6"/>
        <v>0</v>
      </c>
      <c r="AT281" s="95">
        <f t="shared" si="6"/>
        <v>0</v>
      </c>
      <c r="AU281" s="95">
        <f t="shared" si="6"/>
        <v>0</v>
      </c>
      <c r="AV281" s="95">
        <f t="shared" si="6"/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 aca="true" t="shared" si="7" ref="E411:AV411">SUM(E412:E461)</f>
        <v>0</v>
      </c>
      <c r="F411" s="97">
        <f t="shared" si="7"/>
        <v>0</v>
      </c>
      <c r="G411" s="97">
        <f t="shared" si="7"/>
        <v>0</v>
      </c>
      <c r="H411" s="97">
        <f t="shared" si="7"/>
        <v>0</v>
      </c>
      <c r="I411" s="97">
        <f t="shared" si="7"/>
        <v>0</v>
      </c>
      <c r="J411" s="97">
        <f t="shared" si="7"/>
        <v>0</v>
      </c>
      <c r="K411" s="97">
        <f t="shared" si="7"/>
        <v>0</v>
      </c>
      <c r="L411" s="97">
        <f t="shared" si="7"/>
        <v>0</v>
      </c>
      <c r="M411" s="97">
        <f t="shared" si="7"/>
        <v>0</v>
      </c>
      <c r="N411" s="97">
        <f t="shared" si="7"/>
        <v>0</v>
      </c>
      <c r="O411" s="97">
        <f t="shared" si="7"/>
        <v>0</v>
      </c>
      <c r="P411" s="97">
        <f t="shared" si="7"/>
        <v>0</v>
      </c>
      <c r="Q411" s="97">
        <f t="shared" si="7"/>
        <v>0</v>
      </c>
      <c r="R411" s="97">
        <f t="shared" si="7"/>
        <v>0</v>
      </c>
      <c r="S411" s="97">
        <f t="shared" si="7"/>
        <v>0</v>
      </c>
      <c r="T411" s="97">
        <f t="shared" si="7"/>
        <v>0</v>
      </c>
      <c r="U411" s="97">
        <f t="shared" si="7"/>
        <v>0</v>
      </c>
      <c r="V411" s="97">
        <f t="shared" si="7"/>
        <v>0</v>
      </c>
      <c r="W411" s="97">
        <f t="shared" si="7"/>
        <v>0</v>
      </c>
      <c r="X411" s="97">
        <f t="shared" si="7"/>
        <v>0</v>
      </c>
      <c r="Y411" s="97">
        <f t="shared" si="7"/>
        <v>0</v>
      </c>
      <c r="Z411" s="97">
        <f t="shared" si="7"/>
        <v>0</v>
      </c>
      <c r="AA411" s="97">
        <f t="shared" si="7"/>
        <v>0</v>
      </c>
      <c r="AB411" s="97">
        <f t="shared" si="7"/>
        <v>0</v>
      </c>
      <c r="AC411" s="97">
        <f t="shared" si="7"/>
        <v>0</v>
      </c>
      <c r="AD411" s="97">
        <f t="shared" si="7"/>
        <v>0</v>
      </c>
      <c r="AE411" s="97">
        <f t="shared" si="7"/>
        <v>0</v>
      </c>
      <c r="AF411" s="97">
        <f t="shared" si="7"/>
        <v>0</v>
      </c>
      <c r="AG411" s="97">
        <f t="shared" si="7"/>
        <v>0</v>
      </c>
      <c r="AH411" s="97">
        <f t="shared" si="7"/>
        <v>0</v>
      </c>
      <c r="AI411" s="97">
        <f t="shared" si="7"/>
        <v>0</v>
      </c>
      <c r="AJ411" s="97">
        <f t="shared" si="7"/>
        <v>0</v>
      </c>
      <c r="AK411" s="97">
        <f t="shared" si="7"/>
        <v>0</v>
      </c>
      <c r="AL411" s="97">
        <f t="shared" si="7"/>
        <v>0</v>
      </c>
      <c r="AM411" s="97">
        <f t="shared" si="7"/>
        <v>0</v>
      </c>
      <c r="AN411" s="97">
        <f t="shared" si="7"/>
        <v>0</v>
      </c>
      <c r="AO411" s="97">
        <f t="shared" si="7"/>
        <v>0</v>
      </c>
      <c r="AP411" s="97">
        <f t="shared" si="7"/>
        <v>0</v>
      </c>
      <c r="AQ411" s="97">
        <f t="shared" si="7"/>
        <v>0</v>
      </c>
      <c r="AR411" s="97">
        <f t="shared" si="7"/>
        <v>0</v>
      </c>
      <c r="AS411" s="97">
        <f t="shared" si="7"/>
        <v>0</v>
      </c>
      <c r="AT411" s="97">
        <f t="shared" si="7"/>
        <v>0</v>
      </c>
      <c r="AU411" s="97">
        <f t="shared" si="7"/>
        <v>0</v>
      </c>
      <c r="AV411" s="97">
        <f t="shared" si="7"/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 aca="true" t="shared" si="8" ref="E462:AV462">SUM(E463:E528)</f>
        <v>1</v>
      </c>
      <c r="F462" s="95">
        <f t="shared" si="8"/>
        <v>1</v>
      </c>
      <c r="G462" s="95">
        <f t="shared" si="8"/>
        <v>0</v>
      </c>
      <c r="H462" s="95">
        <f t="shared" si="8"/>
        <v>0</v>
      </c>
      <c r="I462" s="95">
        <f t="shared" si="8"/>
        <v>0</v>
      </c>
      <c r="J462" s="95">
        <f t="shared" si="8"/>
        <v>0</v>
      </c>
      <c r="K462" s="95">
        <f t="shared" si="8"/>
        <v>0</v>
      </c>
      <c r="L462" s="95">
        <f t="shared" si="8"/>
        <v>0</v>
      </c>
      <c r="M462" s="95">
        <f t="shared" si="8"/>
        <v>0</v>
      </c>
      <c r="N462" s="95">
        <f t="shared" si="8"/>
        <v>0</v>
      </c>
      <c r="O462" s="95">
        <f t="shared" si="8"/>
        <v>0</v>
      </c>
      <c r="P462" s="95">
        <f t="shared" si="8"/>
        <v>0</v>
      </c>
      <c r="Q462" s="95">
        <f t="shared" si="8"/>
        <v>0</v>
      </c>
      <c r="R462" s="95">
        <f t="shared" si="8"/>
        <v>0</v>
      </c>
      <c r="S462" s="95">
        <f t="shared" si="8"/>
        <v>0</v>
      </c>
      <c r="T462" s="95">
        <f t="shared" si="8"/>
        <v>0</v>
      </c>
      <c r="U462" s="95">
        <f t="shared" si="8"/>
        <v>0</v>
      </c>
      <c r="V462" s="95">
        <f t="shared" si="8"/>
        <v>0</v>
      </c>
      <c r="W462" s="95">
        <f t="shared" si="8"/>
        <v>0</v>
      </c>
      <c r="X462" s="95">
        <f t="shared" si="8"/>
        <v>0</v>
      </c>
      <c r="Y462" s="95">
        <f t="shared" si="8"/>
        <v>0</v>
      </c>
      <c r="Z462" s="95">
        <f t="shared" si="8"/>
        <v>0</v>
      </c>
      <c r="AA462" s="95">
        <f t="shared" si="8"/>
        <v>0</v>
      </c>
      <c r="AB462" s="95">
        <f t="shared" si="8"/>
        <v>0</v>
      </c>
      <c r="AC462" s="95">
        <f t="shared" si="8"/>
        <v>0</v>
      </c>
      <c r="AD462" s="95">
        <f t="shared" si="8"/>
        <v>0</v>
      </c>
      <c r="AE462" s="95">
        <f t="shared" si="8"/>
        <v>0</v>
      </c>
      <c r="AF462" s="95">
        <f t="shared" si="8"/>
        <v>0</v>
      </c>
      <c r="AG462" s="95">
        <f t="shared" si="8"/>
        <v>0</v>
      </c>
      <c r="AH462" s="95">
        <f t="shared" si="8"/>
        <v>0</v>
      </c>
      <c r="AI462" s="95">
        <f t="shared" si="8"/>
        <v>0</v>
      </c>
      <c r="AJ462" s="95">
        <f t="shared" si="8"/>
        <v>0</v>
      </c>
      <c r="AK462" s="95">
        <f t="shared" si="8"/>
        <v>1</v>
      </c>
      <c r="AL462" s="95">
        <f t="shared" si="8"/>
        <v>0</v>
      </c>
      <c r="AM462" s="95">
        <f t="shared" si="8"/>
        <v>0</v>
      </c>
      <c r="AN462" s="95">
        <f t="shared" si="8"/>
        <v>0</v>
      </c>
      <c r="AO462" s="95">
        <f t="shared" si="8"/>
        <v>0</v>
      </c>
      <c r="AP462" s="95">
        <f t="shared" si="8"/>
        <v>0</v>
      </c>
      <c r="AQ462" s="95">
        <f t="shared" si="8"/>
        <v>0</v>
      </c>
      <c r="AR462" s="95">
        <f t="shared" si="8"/>
        <v>0</v>
      </c>
      <c r="AS462" s="95">
        <f t="shared" si="8"/>
        <v>0</v>
      </c>
      <c r="AT462" s="95">
        <f t="shared" si="8"/>
        <v>0</v>
      </c>
      <c r="AU462" s="95">
        <f t="shared" si="8"/>
        <v>0</v>
      </c>
      <c r="AV462" s="95">
        <f t="shared" si="8"/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1</v>
      </c>
      <c r="F500" s="97">
        <v>1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 aca="true" t="shared" si="9" ref="E529:AV529">SUM(E530:E539)</f>
        <v>0</v>
      </c>
      <c r="F529" s="95">
        <f t="shared" si="9"/>
        <v>0</v>
      </c>
      <c r="G529" s="95">
        <f t="shared" si="9"/>
        <v>0</v>
      </c>
      <c r="H529" s="95">
        <f t="shared" si="9"/>
        <v>0</v>
      </c>
      <c r="I529" s="95">
        <f t="shared" si="9"/>
        <v>0</v>
      </c>
      <c r="J529" s="95">
        <f t="shared" si="9"/>
        <v>0</v>
      </c>
      <c r="K529" s="95">
        <f t="shared" si="9"/>
        <v>0</v>
      </c>
      <c r="L529" s="95">
        <f t="shared" si="9"/>
        <v>0</v>
      </c>
      <c r="M529" s="95">
        <f t="shared" si="9"/>
        <v>0</v>
      </c>
      <c r="N529" s="95">
        <f t="shared" si="9"/>
        <v>0</v>
      </c>
      <c r="O529" s="95">
        <f t="shared" si="9"/>
        <v>0</v>
      </c>
      <c r="P529" s="95">
        <f t="shared" si="9"/>
        <v>0</v>
      </c>
      <c r="Q529" s="95">
        <f t="shared" si="9"/>
        <v>0</v>
      </c>
      <c r="R529" s="95">
        <f t="shared" si="9"/>
        <v>0</v>
      </c>
      <c r="S529" s="95">
        <f t="shared" si="9"/>
        <v>0</v>
      </c>
      <c r="T529" s="95">
        <f t="shared" si="9"/>
        <v>0</v>
      </c>
      <c r="U529" s="95">
        <f t="shared" si="9"/>
        <v>0</v>
      </c>
      <c r="V529" s="95">
        <f t="shared" si="9"/>
        <v>0</v>
      </c>
      <c r="W529" s="95">
        <f t="shared" si="9"/>
        <v>0</v>
      </c>
      <c r="X529" s="95">
        <f t="shared" si="9"/>
        <v>0</v>
      </c>
      <c r="Y529" s="95">
        <f t="shared" si="9"/>
        <v>0</v>
      </c>
      <c r="Z529" s="95">
        <f t="shared" si="9"/>
        <v>0</v>
      </c>
      <c r="AA529" s="95">
        <f t="shared" si="9"/>
        <v>0</v>
      </c>
      <c r="AB529" s="95">
        <f t="shared" si="9"/>
        <v>0</v>
      </c>
      <c r="AC529" s="95">
        <f t="shared" si="9"/>
        <v>0</v>
      </c>
      <c r="AD529" s="95">
        <f t="shared" si="9"/>
        <v>0</v>
      </c>
      <c r="AE529" s="95">
        <f t="shared" si="9"/>
        <v>0</v>
      </c>
      <c r="AF529" s="95">
        <f t="shared" si="9"/>
        <v>0</v>
      </c>
      <c r="AG529" s="95">
        <f t="shared" si="9"/>
        <v>0</v>
      </c>
      <c r="AH529" s="95">
        <f t="shared" si="9"/>
        <v>0</v>
      </c>
      <c r="AI529" s="95">
        <f t="shared" si="9"/>
        <v>0</v>
      </c>
      <c r="AJ529" s="95">
        <f t="shared" si="9"/>
        <v>0</v>
      </c>
      <c r="AK529" s="95">
        <f t="shared" si="9"/>
        <v>0</v>
      </c>
      <c r="AL529" s="95">
        <f t="shared" si="9"/>
        <v>0</v>
      </c>
      <c r="AM529" s="95">
        <f t="shared" si="9"/>
        <v>0</v>
      </c>
      <c r="AN529" s="95">
        <f t="shared" si="9"/>
        <v>0</v>
      </c>
      <c r="AO529" s="95">
        <f t="shared" si="9"/>
        <v>0</v>
      </c>
      <c r="AP529" s="95">
        <f t="shared" si="9"/>
        <v>0</v>
      </c>
      <c r="AQ529" s="95">
        <f t="shared" si="9"/>
        <v>0</v>
      </c>
      <c r="AR529" s="95">
        <f t="shared" si="9"/>
        <v>0</v>
      </c>
      <c r="AS529" s="95">
        <f t="shared" si="9"/>
        <v>0</v>
      </c>
      <c r="AT529" s="95">
        <f t="shared" si="9"/>
        <v>0</v>
      </c>
      <c r="AU529" s="95">
        <f t="shared" si="9"/>
        <v>0</v>
      </c>
      <c r="AV529" s="95">
        <f t="shared" si="9"/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 aca="true" t="shared" si="10" ref="E540:AV540">SUM(E541:E583)</f>
        <v>5</v>
      </c>
      <c r="F540" s="95">
        <f t="shared" si="10"/>
        <v>3</v>
      </c>
      <c r="G540" s="95">
        <f t="shared" si="10"/>
        <v>0</v>
      </c>
      <c r="H540" s="95">
        <f t="shared" si="10"/>
        <v>0</v>
      </c>
      <c r="I540" s="95">
        <f t="shared" si="10"/>
        <v>2</v>
      </c>
      <c r="J540" s="95">
        <f t="shared" si="10"/>
        <v>0</v>
      </c>
      <c r="K540" s="95">
        <f t="shared" si="10"/>
        <v>0</v>
      </c>
      <c r="L540" s="95">
        <f t="shared" si="10"/>
        <v>0</v>
      </c>
      <c r="M540" s="95">
        <f t="shared" si="10"/>
        <v>0</v>
      </c>
      <c r="N540" s="95">
        <f t="shared" si="10"/>
        <v>2</v>
      </c>
      <c r="O540" s="95">
        <f t="shared" si="10"/>
        <v>0</v>
      </c>
      <c r="P540" s="95">
        <f t="shared" si="10"/>
        <v>0</v>
      </c>
      <c r="Q540" s="95">
        <f t="shared" si="10"/>
        <v>0</v>
      </c>
      <c r="R540" s="95">
        <f t="shared" si="10"/>
        <v>0</v>
      </c>
      <c r="S540" s="95">
        <f t="shared" si="10"/>
        <v>0</v>
      </c>
      <c r="T540" s="95">
        <f t="shared" si="10"/>
        <v>0</v>
      </c>
      <c r="U540" s="95">
        <f t="shared" si="10"/>
        <v>0</v>
      </c>
      <c r="V540" s="95">
        <f t="shared" si="10"/>
        <v>0</v>
      </c>
      <c r="W540" s="95">
        <f t="shared" si="10"/>
        <v>0</v>
      </c>
      <c r="X540" s="95">
        <f t="shared" si="10"/>
        <v>0</v>
      </c>
      <c r="Y540" s="95">
        <f t="shared" si="10"/>
        <v>0</v>
      </c>
      <c r="Z540" s="95">
        <f t="shared" si="10"/>
        <v>0</v>
      </c>
      <c r="AA540" s="95">
        <f t="shared" si="10"/>
        <v>0</v>
      </c>
      <c r="AB540" s="95">
        <f t="shared" si="10"/>
        <v>0</v>
      </c>
      <c r="AC540" s="95">
        <f t="shared" si="10"/>
        <v>0</v>
      </c>
      <c r="AD540" s="95">
        <f t="shared" si="10"/>
        <v>0</v>
      </c>
      <c r="AE540" s="95">
        <f t="shared" si="10"/>
        <v>0</v>
      </c>
      <c r="AF540" s="95">
        <f t="shared" si="10"/>
        <v>0</v>
      </c>
      <c r="AG540" s="95">
        <f t="shared" si="10"/>
        <v>0</v>
      </c>
      <c r="AH540" s="95">
        <f t="shared" si="10"/>
        <v>0</v>
      </c>
      <c r="AI540" s="95">
        <f t="shared" si="10"/>
        <v>0</v>
      </c>
      <c r="AJ540" s="95">
        <f t="shared" si="10"/>
        <v>0</v>
      </c>
      <c r="AK540" s="95">
        <f t="shared" si="10"/>
        <v>3</v>
      </c>
      <c r="AL540" s="95">
        <f t="shared" si="10"/>
        <v>0</v>
      </c>
      <c r="AM540" s="95">
        <f t="shared" si="10"/>
        <v>0</v>
      </c>
      <c r="AN540" s="95">
        <f t="shared" si="10"/>
        <v>0</v>
      </c>
      <c r="AO540" s="95">
        <f t="shared" si="10"/>
        <v>0</v>
      </c>
      <c r="AP540" s="95">
        <f t="shared" si="10"/>
        <v>0</v>
      </c>
      <c r="AQ540" s="95">
        <f t="shared" si="10"/>
        <v>0</v>
      </c>
      <c r="AR540" s="95">
        <f t="shared" si="10"/>
        <v>0</v>
      </c>
      <c r="AS540" s="95">
        <f t="shared" si="10"/>
        <v>0</v>
      </c>
      <c r="AT540" s="95">
        <f t="shared" si="10"/>
        <v>0</v>
      </c>
      <c r="AU540" s="95">
        <f t="shared" si="10"/>
        <v>0</v>
      </c>
      <c r="AV540" s="95">
        <f t="shared" si="10"/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2</v>
      </c>
      <c r="F567" s="97"/>
      <c r="G567" s="97"/>
      <c r="H567" s="97"/>
      <c r="I567" s="97">
        <v>2</v>
      </c>
      <c r="J567" s="97"/>
      <c r="K567" s="97"/>
      <c r="L567" s="97"/>
      <c r="M567" s="97"/>
      <c r="N567" s="97">
        <v>2</v>
      </c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2</v>
      </c>
      <c r="F568" s="97">
        <v>2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2</v>
      </c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1</v>
      </c>
      <c r="F576" s="97">
        <v>1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 aca="true" t="shared" si="11" ref="E584:AV584">SUM(E585:E636)</f>
        <v>0</v>
      </c>
      <c r="F584" s="95">
        <f t="shared" si="11"/>
        <v>0</v>
      </c>
      <c r="G584" s="95">
        <f t="shared" si="11"/>
        <v>0</v>
      </c>
      <c r="H584" s="95">
        <f t="shared" si="11"/>
        <v>0</v>
      </c>
      <c r="I584" s="95">
        <f t="shared" si="11"/>
        <v>0</v>
      </c>
      <c r="J584" s="95">
        <f t="shared" si="11"/>
        <v>0</v>
      </c>
      <c r="K584" s="95">
        <f t="shared" si="11"/>
        <v>0</v>
      </c>
      <c r="L584" s="95">
        <f t="shared" si="11"/>
        <v>0</v>
      </c>
      <c r="M584" s="95">
        <f t="shared" si="11"/>
        <v>0</v>
      </c>
      <c r="N584" s="95">
        <f t="shared" si="11"/>
        <v>0</v>
      </c>
      <c r="O584" s="95">
        <f t="shared" si="11"/>
        <v>0</v>
      </c>
      <c r="P584" s="95">
        <f t="shared" si="11"/>
        <v>0</v>
      </c>
      <c r="Q584" s="95">
        <f t="shared" si="11"/>
        <v>0</v>
      </c>
      <c r="R584" s="95">
        <f t="shared" si="11"/>
        <v>0</v>
      </c>
      <c r="S584" s="95">
        <f t="shared" si="11"/>
        <v>0</v>
      </c>
      <c r="T584" s="95">
        <f t="shared" si="11"/>
        <v>0</v>
      </c>
      <c r="U584" s="95">
        <f t="shared" si="11"/>
        <v>0</v>
      </c>
      <c r="V584" s="95">
        <f t="shared" si="11"/>
        <v>0</v>
      </c>
      <c r="W584" s="95">
        <f t="shared" si="11"/>
        <v>0</v>
      </c>
      <c r="X584" s="95">
        <f t="shared" si="11"/>
        <v>0</v>
      </c>
      <c r="Y584" s="95">
        <f t="shared" si="11"/>
        <v>0</v>
      </c>
      <c r="Z584" s="95">
        <f t="shared" si="11"/>
        <v>0</v>
      </c>
      <c r="AA584" s="95">
        <f t="shared" si="11"/>
        <v>0</v>
      </c>
      <c r="AB584" s="95">
        <f t="shared" si="11"/>
        <v>0</v>
      </c>
      <c r="AC584" s="95">
        <f t="shared" si="11"/>
        <v>0</v>
      </c>
      <c r="AD584" s="95">
        <f t="shared" si="11"/>
        <v>0</v>
      </c>
      <c r="AE584" s="95">
        <f t="shared" si="11"/>
        <v>0</v>
      </c>
      <c r="AF584" s="95">
        <f t="shared" si="11"/>
        <v>0</v>
      </c>
      <c r="AG584" s="95">
        <f t="shared" si="11"/>
        <v>0</v>
      </c>
      <c r="AH584" s="95">
        <f t="shared" si="11"/>
        <v>0</v>
      </c>
      <c r="AI584" s="95">
        <f t="shared" si="11"/>
        <v>0</v>
      </c>
      <c r="AJ584" s="95">
        <f t="shared" si="11"/>
        <v>0</v>
      </c>
      <c r="AK584" s="95">
        <f t="shared" si="11"/>
        <v>0</v>
      </c>
      <c r="AL584" s="95">
        <f t="shared" si="11"/>
        <v>0</v>
      </c>
      <c r="AM584" s="95">
        <f t="shared" si="11"/>
        <v>0</v>
      </c>
      <c r="AN584" s="95">
        <f t="shared" si="11"/>
        <v>0</v>
      </c>
      <c r="AO584" s="95">
        <f t="shared" si="11"/>
        <v>0</v>
      </c>
      <c r="AP584" s="95">
        <f t="shared" si="11"/>
        <v>0</v>
      </c>
      <c r="AQ584" s="95">
        <f t="shared" si="11"/>
        <v>0</v>
      </c>
      <c r="AR584" s="95">
        <f t="shared" si="11"/>
        <v>0</v>
      </c>
      <c r="AS584" s="95">
        <f t="shared" si="11"/>
        <v>0</v>
      </c>
      <c r="AT584" s="95">
        <f t="shared" si="11"/>
        <v>0</v>
      </c>
      <c r="AU584" s="95">
        <f t="shared" si="11"/>
        <v>0</v>
      </c>
      <c r="AV584" s="95">
        <f t="shared" si="11"/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 aca="true" t="shared" si="12" ref="E637:AV637">SUM(E639:E701)</f>
        <v>9</v>
      </c>
      <c r="F637" s="95">
        <f t="shared" si="12"/>
        <v>8</v>
      </c>
      <c r="G637" s="95">
        <f t="shared" si="12"/>
        <v>0</v>
      </c>
      <c r="H637" s="95">
        <f t="shared" si="12"/>
        <v>0</v>
      </c>
      <c r="I637" s="95">
        <f t="shared" si="12"/>
        <v>1</v>
      </c>
      <c r="J637" s="95">
        <f t="shared" si="12"/>
        <v>0</v>
      </c>
      <c r="K637" s="95">
        <f t="shared" si="12"/>
        <v>1</v>
      </c>
      <c r="L637" s="95">
        <f t="shared" si="12"/>
        <v>0</v>
      </c>
      <c r="M637" s="95">
        <f t="shared" si="12"/>
        <v>0</v>
      </c>
      <c r="N637" s="95">
        <f t="shared" si="12"/>
        <v>0</v>
      </c>
      <c r="O637" s="95">
        <f t="shared" si="12"/>
        <v>0</v>
      </c>
      <c r="P637" s="95">
        <f t="shared" si="12"/>
        <v>0</v>
      </c>
      <c r="Q637" s="95">
        <f t="shared" si="12"/>
        <v>0</v>
      </c>
      <c r="R637" s="95">
        <f t="shared" si="12"/>
        <v>0</v>
      </c>
      <c r="S637" s="95">
        <f t="shared" si="12"/>
        <v>0</v>
      </c>
      <c r="T637" s="95">
        <f t="shared" si="12"/>
        <v>0</v>
      </c>
      <c r="U637" s="95">
        <f t="shared" si="12"/>
        <v>0</v>
      </c>
      <c r="V637" s="95">
        <f t="shared" si="12"/>
        <v>0</v>
      </c>
      <c r="W637" s="95">
        <f t="shared" si="12"/>
        <v>0</v>
      </c>
      <c r="X637" s="95">
        <f t="shared" si="12"/>
        <v>0</v>
      </c>
      <c r="Y637" s="95">
        <f t="shared" si="12"/>
        <v>0</v>
      </c>
      <c r="Z637" s="95">
        <f t="shared" si="12"/>
        <v>0</v>
      </c>
      <c r="AA637" s="95">
        <f t="shared" si="12"/>
        <v>0</v>
      </c>
      <c r="AB637" s="95">
        <f t="shared" si="12"/>
        <v>1</v>
      </c>
      <c r="AC637" s="95">
        <f t="shared" si="12"/>
        <v>0</v>
      </c>
      <c r="AD637" s="95">
        <f t="shared" si="12"/>
        <v>0</v>
      </c>
      <c r="AE637" s="95">
        <f t="shared" si="12"/>
        <v>0</v>
      </c>
      <c r="AF637" s="95">
        <f t="shared" si="12"/>
        <v>0</v>
      </c>
      <c r="AG637" s="95">
        <f t="shared" si="12"/>
        <v>0</v>
      </c>
      <c r="AH637" s="95">
        <f t="shared" si="12"/>
        <v>2</v>
      </c>
      <c r="AI637" s="95">
        <f t="shared" si="12"/>
        <v>0</v>
      </c>
      <c r="AJ637" s="95">
        <f t="shared" si="12"/>
        <v>0</v>
      </c>
      <c r="AK637" s="95">
        <f t="shared" si="12"/>
        <v>5</v>
      </c>
      <c r="AL637" s="95">
        <f t="shared" si="12"/>
        <v>0</v>
      </c>
      <c r="AM637" s="95">
        <f t="shared" si="12"/>
        <v>0</v>
      </c>
      <c r="AN637" s="95">
        <f t="shared" si="12"/>
        <v>0</v>
      </c>
      <c r="AO637" s="95">
        <f t="shared" si="12"/>
        <v>0</v>
      </c>
      <c r="AP637" s="95">
        <f t="shared" si="12"/>
        <v>0</v>
      </c>
      <c r="AQ637" s="95">
        <f t="shared" si="12"/>
        <v>0</v>
      </c>
      <c r="AR637" s="95">
        <f t="shared" si="12"/>
        <v>0</v>
      </c>
      <c r="AS637" s="95">
        <f t="shared" si="12"/>
        <v>1</v>
      </c>
      <c r="AT637" s="95">
        <f t="shared" si="12"/>
        <v>0</v>
      </c>
      <c r="AU637" s="95">
        <f t="shared" si="12"/>
        <v>0</v>
      </c>
      <c r="AV637" s="95">
        <f t="shared" si="12"/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 aca="true" t="shared" si="13" ref="E638:AV638">SUM(E639:E678)</f>
        <v>9</v>
      </c>
      <c r="F638" s="95">
        <f t="shared" si="13"/>
        <v>8</v>
      </c>
      <c r="G638" s="95">
        <f t="shared" si="13"/>
        <v>0</v>
      </c>
      <c r="H638" s="95">
        <f t="shared" si="13"/>
        <v>0</v>
      </c>
      <c r="I638" s="95">
        <f t="shared" si="13"/>
        <v>1</v>
      </c>
      <c r="J638" s="95">
        <f t="shared" si="13"/>
        <v>0</v>
      </c>
      <c r="K638" s="95">
        <f t="shared" si="13"/>
        <v>1</v>
      </c>
      <c r="L638" s="95">
        <f t="shared" si="13"/>
        <v>0</v>
      </c>
      <c r="M638" s="95">
        <f t="shared" si="13"/>
        <v>0</v>
      </c>
      <c r="N638" s="95">
        <f t="shared" si="13"/>
        <v>0</v>
      </c>
      <c r="O638" s="95">
        <f t="shared" si="13"/>
        <v>0</v>
      </c>
      <c r="P638" s="95">
        <f t="shared" si="13"/>
        <v>0</v>
      </c>
      <c r="Q638" s="95">
        <f t="shared" si="13"/>
        <v>0</v>
      </c>
      <c r="R638" s="95">
        <f t="shared" si="13"/>
        <v>0</v>
      </c>
      <c r="S638" s="95">
        <f t="shared" si="13"/>
        <v>0</v>
      </c>
      <c r="T638" s="95">
        <f t="shared" si="13"/>
        <v>0</v>
      </c>
      <c r="U638" s="95">
        <f t="shared" si="13"/>
        <v>0</v>
      </c>
      <c r="V638" s="95">
        <f t="shared" si="13"/>
        <v>0</v>
      </c>
      <c r="W638" s="95">
        <f t="shared" si="13"/>
        <v>0</v>
      </c>
      <c r="X638" s="95">
        <f t="shared" si="13"/>
        <v>0</v>
      </c>
      <c r="Y638" s="95">
        <f t="shared" si="13"/>
        <v>0</v>
      </c>
      <c r="Z638" s="95">
        <f t="shared" si="13"/>
        <v>0</v>
      </c>
      <c r="AA638" s="95">
        <f t="shared" si="13"/>
        <v>0</v>
      </c>
      <c r="AB638" s="95">
        <f t="shared" si="13"/>
        <v>1</v>
      </c>
      <c r="AC638" s="95">
        <f t="shared" si="13"/>
        <v>0</v>
      </c>
      <c r="AD638" s="95">
        <f t="shared" si="13"/>
        <v>0</v>
      </c>
      <c r="AE638" s="95">
        <f t="shared" si="13"/>
        <v>0</v>
      </c>
      <c r="AF638" s="95">
        <f t="shared" si="13"/>
        <v>0</v>
      </c>
      <c r="AG638" s="95">
        <f t="shared" si="13"/>
        <v>0</v>
      </c>
      <c r="AH638" s="95">
        <f t="shared" si="13"/>
        <v>2</v>
      </c>
      <c r="AI638" s="95">
        <f t="shared" si="13"/>
        <v>0</v>
      </c>
      <c r="AJ638" s="95">
        <f t="shared" si="13"/>
        <v>0</v>
      </c>
      <c r="AK638" s="95">
        <f t="shared" si="13"/>
        <v>5</v>
      </c>
      <c r="AL638" s="95">
        <f t="shared" si="13"/>
        <v>0</v>
      </c>
      <c r="AM638" s="95">
        <f t="shared" si="13"/>
        <v>0</v>
      </c>
      <c r="AN638" s="95">
        <f t="shared" si="13"/>
        <v>0</v>
      </c>
      <c r="AO638" s="95">
        <f t="shared" si="13"/>
        <v>0</v>
      </c>
      <c r="AP638" s="95">
        <f t="shared" si="13"/>
        <v>0</v>
      </c>
      <c r="AQ638" s="95">
        <f t="shared" si="13"/>
        <v>0</v>
      </c>
      <c r="AR638" s="95">
        <f t="shared" si="13"/>
        <v>0</v>
      </c>
      <c r="AS638" s="95">
        <f t="shared" si="13"/>
        <v>1</v>
      </c>
      <c r="AT638" s="95">
        <f t="shared" si="13"/>
        <v>0</v>
      </c>
      <c r="AU638" s="95">
        <f t="shared" si="13"/>
        <v>0</v>
      </c>
      <c r="AV638" s="95">
        <f t="shared" si="13"/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4</v>
      </c>
      <c r="F650" s="97">
        <v>4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4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>
        <v>1</v>
      </c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>
        <v>1</v>
      </c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3</v>
      </c>
      <c r="F653" s="97">
        <v>2</v>
      </c>
      <c r="G653" s="97"/>
      <c r="H653" s="97"/>
      <c r="I653" s="97">
        <v>1</v>
      </c>
      <c r="J653" s="97"/>
      <c r="K653" s="97">
        <v>1</v>
      </c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2</v>
      </c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1</v>
      </c>
      <c r="F654" s="97">
        <v>1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 aca="true" t="shared" si="14" ref="E702:AV702">SUM(E703:E727)</f>
        <v>0</v>
      </c>
      <c r="F702" s="95">
        <f t="shared" si="14"/>
        <v>0</v>
      </c>
      <c r="G702" s="95">
        <f t="shared" si="14"/>
        <v>0</v>
      </c>
      <c r="H702" s="95">
        <f t="shared" si="14"/>
        <v>0</v>
      </c>
      <c r="I702" s="95">
        <f t="shared" si="14"/>
        <v>0</v>
      </c>
      <c r="J702" s="95">
        <f t="shared" si="14"/>
        <v>0</v>
      </c>
      <c r="K702" s="95">
        <f t="shared" si="14"/>
        <v>0</v>
      </c>
      <c r="L702" s="95">
        <f t="shared" si="14"/>
        <v>0</v>
      </c>
      <c r="M702" s="95">
        <f t="shared" si="14"/>
        <v>0</v>
      </c>
      <c r="N702" s="95">
        <f t="shared" si="14"/>
        <v>0</v>
      </c>
      <c r="O702" s="95">
        <f t="shared" si="14"/>
        <v>0</v>
      </c>
      <c r="P702" s="95">
        <f t="shared" si="14"/>
        <v>0</v>
      </c>
      <c r="Q702" s="95">
        <f t="shared" si="14"/>
        <v>0</v>
      </c>
      <c r="R702" s="95">
        <f t="shared" si="14"/>
        <v>0</v>
      </c>
      <c r="S702" s="95">
        <f t="shared" si="14"/>
        <v>0</v>
      </c>
      <c r="T702" s="95">
        <f t="shared" si="14"/>
        <v>0</v>
      </c>
      <c r="U702" s="95">
        <f t="shared" si="14"/>
        <v>0</v>
      </c>
      <c r="V702" s="95">
        <f t="shared" si="14"/>
        <v>0</v>
      </c>
      <c r="W702" s="95">
        <f t="shared" si="14"/>
        <v>0</v>
      </c>
      <c r="X702" s="95">
        <f t="shared" si="14"/>
        <v>0</v>
      </c>
      <c r="Y702" s="95">
        <f t="shared" si="14"/>
        <v>0</v>
      </c>
      <c r="Z702" s="95">
        <f t="shared" si="14"/>
        <v>0</v>
      </c>
      <c r="AA702" s="95">
        <f t="shared" si="14"/>
        <v>0</v>
      </c>
      <c r="AB702" s="95">
        <f t="shared" si="14"/>
        <v>0</v>
      </c>
      <c r="AC702" s="95">
        <f t="shared" si="14"/>
        <v>0</v>
      </c>
      <c r="AD702" s="95">
        <f t="shared" si="14"/>
        <v>0</v>
      </c>
      <c r="AE702" s="95">
        <f t="shared" si="14"/>
        <v>0</v>
      </c>
      <c r="AF702" s="95">
        <f t="shared" si="14"/>
        <v>0</v>
      </c>
      <c r="AG702" s="95">
        <f t="shared" si="14"/>
        <v>0</v>
      </c>
      <c r="AH702" s="95">
        <f t="shared" si="14"/>
        <v>0</v>
      </c>
      <c r="AI702" s="95">
        <f t="shared" si="14"/>
        <v>0</v>
      </c>
      <c r="AJ702" s="95">
        <f t="shared" si="14"/>
        <v>0</v>
      </c>
      <c r="AK702" s="95">
        <f t="shared" si="14"/>
        <v>0</v>
      </c>
      <c r="AL702" s="95">
        <f t="shared" si="14"/>
        <v>0</v>
      </c>
      <c r="AM702" s="95">
        <f t="shared" si="14"/>
        <v>0</v>
      </c>
      <c r="AN702" s="95">
        <f t="shared" si="14"/>
        <v>0</v>
      </c>
      <c r="AO702" s="95">
        <f t="shared" si="14"/>
        <v>0</v>
      </c>
      <c r="AP702" s="95">
        <f t="shared" si="14"/>
        <v>0</v>
      </c>
      <c r="AQ702" s="95">
        <f t="shared" si="14"/>
        <v>0</v>
      </c>
      <c r="AR702" s="95">
        <f t="shared" si="14"/>
        <v>0</v>
      </c>
      <c r="AS702" s="95">
        <f t="shared" si="14"/>
        <v>0</v>
      </c>
      <c r="AT702" s="95">
        <f t="shared" si="14"/>
        <v>0</v>
      </c>
      <c r="AU702" s="95">
        <f t="shared" si="14"/>
        <v>0</v>
      </c>
      <c r="AV702" s="95">
        <f t="shared" si="14"/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 aca="true" t="shared" si="15" ref="E728:AV728">SUM(E729:E793)</f>
        <v>0</v>
      </c>
      <c r="F728" s="95">
        <f t="shared" si="15"/>
        <v>0</v>
      </c>
      <c r="G728" s="95">
        <f t="shared" si="15"/>
        <v>0</v>
      </c>
      <c r="H728" s="95">
        <f t="shared" si="15"/>
        <v>0</v>
      </c>
      <c r="I728" s="95">
        <f t="shared" si="15"/>
        <v>0</v>
      </c>
      <c r="J728" s="95">
        <f t="shared" si="15"/>
        <v>0</v>
      </c>
      <c r="K728" s="95">
        <f t="shared" si="15"/>
        <v>0</v>
      </c>
      <c r="L728" s="95">
        <f t="shared" si="15"/>
        <v>0</v>
      </c>
      <c r="M728" s="95">
        <f t="shared" si="15"/>
        <v>0</v>
      </c>
      <c r="N728" s="95">
        <f t="shared" si="15"/>
        <v>0</v>
      </c>
      <c r="O728" s="95">
        <f t="shared" si="15"/>
        <v>0</v>
      </c>
      <c r="P728" s="95">
        <f t="shared" si="15"/>
        <v>0</v>
      </c>
      <c r="Q728" s="95">
        <f t="shared" si="15"/>
        <v>0</v>
      </c>
      <c r="R728" s="95">
        <f t="shared" si="15"/>
        <v>0</v>
      </c>
      <c r="S728" s="95">
        <f t="shared" si="15"/>
        <v>0</v>
      </c>
      <c r="T728" s="95">
        <f t="shared" si="15"/>
        <v>0</v>
      </c>
      <c r="U728" s="95">
        <f t="shared" si="15"/>
        <v>0</v>
      </c>
      <c r="V728" s="95">
        <f t="shared" si="15"/>
        <v>0</v>
      </c>
      <c r="W728" s="95">
        <f t="shared" si="15"/>
        <v>0</v>
      </c>
      <c r="X728" s="95">
        <f t="shared" si="15"/>
        <v>0</v>
      </c>
      <c r="Y728" s="95">
        <f t="shared" si="15"/>
        <v>0</v>
      </c>
      <c r="Z728" s="95">
        <f t="shared" si="15"/>
        <v>0</v>
      </c>
      <c r="AA728" s="95">
        <f t="shared" si="15"/>
        <v>0</v>
      </c>
      <c r="AB728" s="95">
        <f t="shared" si="15"/>
        <v>0</v>
      </c>
      <c r="AC728" s="95">
        <f t="shared" si="15"/>
        <v>0</v>
      </c>
      <c r="AD728" s="95">
        <f t="shared" si="15"/>
        <v>0</v>
      </c>
      <c r="AE728" s="95">
        <f t="shared" si="15"/>
        <v>0</v>
      </c>
      <c r="AF728" s="95">
        <f t="shared" si="15"/>
        <v>0</v>
      </c>
      <c r="AG728" s="95">
        <f t="shared" si="15"/>
        <v>0</v>
      </c>
      <c r="AH728" s="95">
        <f t="shared" si="15"/>
        <v>0</v>
      </c>
      <c r="AI728" s="95">
        <f t="shared" si="15"/>
        <v>0</v>
      </c>
      <c r="AJ728" s="95">
        <f t="shared" si="15"/>
        <v>0</v>
      </c>
      <c r="AK728" s="95">
        <f t="shared" si="15"/>
        <v>0</v>
      </c>
      <c r="AL728" s="95">
        <f t="shared" si="15"/>
        <v>0</v>
      </c>
      <c r="AM728" s="95">
        <f t="shared" si="15"/>
        <v>0</v>
      </c>
      <c r="AN728" s="95">
        <f t="shared" si="15"/>
        <v>0</v>
      </c>
      <c r="AO728" s="95">
        <f t="shared" si="15"/>
        <v>0</v>
      </c>
      <c r="AP728" s="95">
        <f t="shared" si="15"/>
        <v>0</v>
      </c>
      <c r="AQ728" s="95">
        <f t="shared" si="15"/>
        <v>0</v>
      </c>
      <c r="AR728" s="95">
        <f t="shared" si="15"/>
        <v>0</v>
      </c>
      <c r="AS728" s="95">
        <f t="shared" si="15"/>
        <v>0</v>
      </c>
      <c r="AT728" s="95">
        <f t="shared" si="15"/>
        <v>0</v>
      </c>
      <c r="AU728" s="95">
        <f t="shared" si="15"/>
        <v>0</v>
      </c>
      <c r="AV728" s="95">
        <f t="shared" si="15"/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 hidden="1">
      <c r="A786" s="64">
        <v>774</v>
      </c>
      <c r="B786" s="6" t="s">
        <v>1165</v>
      </c>
      <c r="C786" s="65" t="s">
        <v>1162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 aca="true" t="shared" si="16" ref="E794:AV794">SUM(E795:E809)</f>
        <v>0</v>
      </c>
      <c r="F794" s="95">
        <f t="shared" si="16"/>
        <v>0</v>
      </c>
      <c r="G794" s="95">
        <f t="shared" si="16"/>
        <v>0</v>
      </c>
      <c r="H794" s="95">
        <f t="shared" si="16"/>
        <v>0</v>
      </c>
      <c r="I794" s="95">
        <f t="shared" si="16"/>
        <v>0</v>
      </c>
      <c r="J794" s="95">
        <f t="shared" si="16"/>
        <v>0</v>
      </c>
      <c r="K794" s="95">
        <f t="shared" si="16"/>
        <v>0</v>
      </c>
      <c r="L794" s="95">
        <f t="shared" si="16"/>
        <v>0</v>
      </c>
      <c r="M794" s="95">
        <f t="shared" si="16"/>
        <v>0</v>
      </c>
      <c r="N794" s="95">
        <f t="shared" si="16"/>
        <v>0</v>
      </c>
      <c r="O794" s="95">
        <f t="shared" si="16"/>
        <v>0</v>
      </c>
      <c r="P794" s="95">
        <f t="shared" si="16"/>
        <v>0</v>
      </c>
      <c r="Q794" s="95">
        <f t="shared" si="16"/>
        <v>0</v>
      </c>
      <c r="R794" s="95">
        <f t="shared" si="16"/>
        <v>0</v>
      </c>
      <c r="S794" s="95">
        <f t="shared" si="16"/>
        <v>0</v>
      </c>
      <c r="T794" s="95">
        <f t="shared" si="16"/>
        <v>0</v>
      </c>
      <c r="U794" s="95">
        <f t="shared" si="16"/>
        <v>0</v>
      </c>
      <c r="V794" s="95">
        <f t="shared" si="16"/>
        <v>0</v>
      </c>
      <c r="W794" s="95">
        <f t="shared" si="16"/>
        <v>0</v>
      </c>
      <c r="X794" s="95">
        <f t="shared" si="16"/>
        <v>0</v>
      </c>
      <c r="Y794" s="95">
        <f t="shared" si="16"/>
        <v>0</v>
      </c>
      <c r="Z794" s="95">
        <f t="shared" si="16"/>
        <v>0</v>
      </c>
      <c r="AA794" s="95">
        <f t="shared" si="16"/>
        <v>0</v>
      </c>
      <c r="AB794" s="95">
        <f t="shared" si="16"/>
        <v>0</v>
      </c>
      <c r="AC794" s="95">
        <f t="shared" si="16"/>
        <v>0</v>
      </c>
      <c r="AD794" s="95">
        <f t="shared" si="16"/>
        <v>0</v>
      </c>
      <c r="AE794" s="95">
        <f t="shared" si="16"/>
        <v>0</v>
      </c>
      <c r="AF794" s="95">
        <f t="shared" si="16"/>
        <v>0</v>
      </c>
      <c r="AG794" s="95">
        <f t="shared" si="16"/>
        <v>0</v>
      </c>
      <c r="AH794" s="95">
        <f t="shared" si="16"/>
        <v>0</v>
      </c>
      <c r="AI794" s="95">
        <f t="shared" si="16"/>
        <v>0</v>
      </c>
      <c r="AJ794" s="95">
        <f t="shared" si="16"/>
        <v>0</v>
      </c>
      <c r="AK794" s="95">
        <f t="shared" si="16"/>
        <v>0</v>
      </c>
      <c r="AL794" s="95">
        <f t="shared" si="16"/>
        <v>0</v>
      </c>
      <c r="AM794" s="95">
        <f t="shared" si="16"/>
        <v>0</v>
      </c>
      <c r="AN794" s="95">
        <f t="shared" si="16"/>
        <v>0</v>
      </c>
      <c r="AO794" s="95">
        <f t="shared" si="16"/>
        <v>0</v>
      </c>
      <c r="AP794" s="95">
        <f t="shared" si="16"/>
        <v>0</v>
      </c>
      <c r="AQ794" s="95">
        <f t="shared" si="16"/>
        <v>0</v>
      </c>
      <c r="AR794" s="95">
        <f t="shared" si="16"/>
        <v>0</v>
      </c>
      <c r="AS794" s="95">
        <f t="shared" si="16"/>
        <v>0</v>
      </c>
      <c r="AT794" s="95">
        <f t="shared" si="16"/>
        <v>0</v>
      </c>
      <c r="AU794" s="95">
        <f t="shared" si="16"/>
        <v>0</v>
      </c>
      <c r="AV794" s="95">
        <f t="shared" si="16"/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 aca="true" t="shared" si="17" ref="E810:AV810">SUM(E811:E870)</f>
        <v>1</v>
      </c>
      <c r="F810" s="95">
        <f t="shared" si="17"/>
        <v>1</v>
      </c>
      <c r="G810" s="95">
        <f t="shared" si="17"/>
        <v>0</v>
      </c>
      <c r="H810" s="95">
        <f t="shared" si="17"/>
        <v>0</v>
      </c>
      <c r="I810" s="95">
        <f t="shared" si="17"/>
        <v>0</v>
      </c>
      <c r="J810" s="95">
        <f t="shared" si="17"/>
        <v>0</v>
      </c>
      <c r="K810" s="95">
        <f t="shared" si="17"/>
        <v>0</v>
      </c>
      <c r="L810" s="95">
        <f t="shared" si="17"/>
        <v>0</v>
      </c>
      <c r="M810" s="95">
        <f t="shared" si="17"/>
        <v>0</v>
      </c>
      <c r="N810" s="95">
        <f t="shared" si="17"/>
        <v>0</v>
      </c>
      <c r="O810" s="95">
        <f t="shared" si="17"/>
        <v>0</v>
      </c>
      <c r="P810" s="95">
        <f t="shared" si="17"/>
        <v>0</v>
      </c>
      <c r="Q810" s="95">
        <f t="shared" si="17"/>
        <v>0</v>
      </c>
      <c r="R810" s="95">
        <f t="shared" si="17"/>
        <v>0</v>
      </c>
      <c r="S810" s="95">
        <f t="shared" si="17"/>
        <v>0</v>
      </c>
      <c r="T810" s="95">
        <f t="shared" si="17"/>
        <v>0</v>
      </c>
      <c r="U810" s="95">
        <f t="shared" si="17"/>
        <v>0</v>
      </c>
      <c r="V810" s="95">
        <f t="shared" si="17"/>
        <v>0</v>
      </c>
      <c r="W810" s="95">
        <f t="shared" si="17"/>
        <v>0</v>
      </c>
      <c r="X810" s="95">
        <f t="shared" si="17"/>
        <v>0</v>
      </c>
      <c r="Y810" s="95">
        <f t="shared" si="17"/>
        <v>0</v>
      </c>
      <c r="Z810" s="95">
        <f t="shared" si="17"/>
        <v>0</v>
      </c>
      <c r="AA810" s="95">
        <f t="shared" si="17"/>
        <v>0</v>
      </c>
      <c r="AB810" s="95">
        <f t="shared" si="17"/>
        <v>0</v>
      </c>
      <c r="AC810" s="95">
        <f t="shared" si="17"/>
        <v>0</v>
      </c>
      <c r="AD810" s="95">
        <f t="shared" si="17"/>
        <v>0</v>
      </c>
      <c r="AE810" s="95">
        <f t="shared" si="17"/>
        <v>0</v>
      </c>
      <c r="AF810" s="95">
        <f t="shared" si="17"/>
        <v>0</v>
      </c>
      <c r="AG810" s="95">
        <f t="shared" si="17"/>
        <v>0</v>
      </c>
      <c r="AH810" s="95">
        <f t="shared" si="17"/>
        <v>1</v>
      </c>
      <c r="AI810" s="95">
        <f t="shared" si="17"/>
        <v>0</v>
      </c>
      <c r="AJ810" s="95">
        <f t="shared" si="17"/>
        <v>0</v>
      </c>
      <c r="AK810" s="95">
        <f t="shared" si="17"/>
        <v>0</v>
      </c>
      <c r="AL810" s="95">
        <f t="shared" si="17"/>
        <v>0</v>
      </c>
      <c r="AM810" s="95">
        <f t="shared" si="17"/>
        <v>0</v>
      </c>
      <c r="AN810" s="95">
        <f t="shared" si="17"/>
        <v>0</v>
      </c>
      <c r="AO810" s="95">
        <f t="shared" si="17"/>
        <v>0</v>
      </c>
      <c r="AP810" s="95">
        <f t="shared" si="17"/>
        <v>0</v>
      </c>
      <c r="AQ810" s="95">
        <f t="shared" si="17"/>
        <v>0</v>
      </c>
      <c r="AR810" s="95">
        <f t="shared" si="17"/>
        <v>0</v>
      </c>
      <c r="AS810" s="95">
        <f t="shared" si="17"/>
        <v>0</v>
      </c>
      <c r="AT810" s="95">
        <f t="shared" si="17"/>
        <v>0</v>
      </c>
      <c r="AU810" s="95">
        <f t="shared" si="17"/>
        <v>0</v>
      </c>
      <c r="AV810" s="95">
        <f t="shared" si="17"/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1</v>
      </c>
      <c r="F855" s="97">
        <v>1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1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 aca="true" t="shared" si="18" ref="E871:AV871">SUM(E872:E936)</f>
        <v>0</v>
      </c>
      <c r="F871" s="95">
        <f t="shared" si="18"/>
        <v>0</v>
      </c>
      <c r="G871" s="95">
        <f t="shared" si="18"/>
        <v>0</v>
      </c>
      <c r="H871" s="95">
        <f t="shared" si="18"/>
        <v>0</v>
      </c>
      <c r="I871" s="95">
        <f t="shared" si="18"/>
        <v>0</v>
      </c>
      <c r="J871" s="95">
        <f t="shared" si="18"/>
        <v>0</v>
      </c>
      <c r="K871" s="95">
        <f t="shared" si="18"/>
        <v>0</v>
      </c>
      <c r="L871" s="95">
        <f t="shared" si="18"/>
        <v>0</v>
      </c>
      <c r="M871" s="95">
        <f t="shared" si="18"/>
        <v>0</v>
      </c>
      <c r="N871" s="95">
        <f t="shared" si="18"/>
        <v>0</v>
      </c>
      <c r="O871" s="95">
        <f t="shared" si="18"/>
        <v>0</v>
      </c>
      <c r="P871" s="95">
        <f t="shared" si="18"/>
        <v>0</v>
      </c>
      <c r="Q871" s="95">
        <f t="shared" si="18"/>
        <v>0</v>
      </c>
      <c r="R871" s="95">
        <f t="shared" si="18"/>
        <v>0</v>
      </c>
      <c r="S871" s="95">
        <f t="shared" si="18"/>
        <v>0</v>
      </c>
      <c r="T871" s="95">
        <f t="shared" si="18"/>
        <v>0</v>
      </c>
      <c r="U871" s="95">
        <f t="shared" si="18"/>
        <v>0</v>
      </c>
      <c r="V871" s="95">
        <f t="shared" si="18"/>
        <v>0</v>
      </c>
      <c r="W871" s="95">
        <f t="shared" si="18"/>
        <v>0</v>
      </c>
      <c r="X871" s="95">
        <f t="shared" si="18"/>
        <v>0</v>
      </c>
      <c r="Y871" s="95">
        <f t="shared" si="18"/>
        <v>0</v>
      </c>
      <c r="Z871" s="95">
        <f t="shared" si="18"/>
        <v>0</v>
      </c>
      <c r="AA871" s="95">
        <f t="shared" si="18"/>
        <v>0</v>
      </c>
      <c r="AB871" s="95">
        <f t="shared" si="18"/>
        <v>0</v>
      </c>
      <c r="AC871" s="95">
        <f t="shared" si="18"/>
        <v>0</v>
      </c>
      <c r="AD871" s="95">
        <f t="shared" si="18"/>
        <v>0</v>
      </c>
      <c r="AE871" s="95">
        <f t="shared" si="18"/>
        <v>0</v>
      </c>
      <c r="AF871" s="95">
        <f t="shared" si="18"/>
        <v>0</v>
      </c>
      <c r="AG871" s="95">
        <f t="shared" si="18"/>
        <v>0</v>
      </c>
      <c r="AH871" s="95">
        <f t="shared" si="18"/>
        <v>0</v>
      </c>
      <c r="AI871" s="95">
        <f t="shared" si="18"/>
        <v>0</v>
      </c>
      <c r="AJ871" s="95">
        <f t="shared" si="18"/>
        <v>0</v>
      </c>
      <c r="AK871" s="95">
        <f t="shared" si="18"/>
        <v>0</v>
      </c>
      <c r="AL871" s="95">
        <f t="shared" si="18"/>
        <v>0</v>
      </c>
      <c r="AM871" s="95">
        <f t="shared" si="18"/>
        <v>0</v>
      </c>
      <c r="AN871" s="95">
        <f t="shared" si="18"/>
        <v>0</v>
      </c>
      <c r="AO871" s="95">
        <f t="shared" si="18"/>
        <v>0</v>
      </c>
      <c r="AP871" s="95">
        <f t="shared" si="18"/>
        <v>0</v>
      </c>
      <c r="AQ871" s="95">
        <f t="shared" si="18"/>
        <v>0</v>
      </c>
      <c r="AR871" s="95">
        <f t="shared" si="18"/>
        <v>0</v>
      </c>
      <c r="AS871" s="95">
        <f t="shared" si="18"/>
        <v>0</v>
      </c>
      <c r="AT871" s="95">
        <f t="shared" si="18"/>
        <v>0</v>
      </c>
      <c r="AU871" s="95">
        <f t="shared" si="18"/>
        <v>0</v>
      </c>
      <c r="AV871" s="95">
        <f t="shared" si="18"/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 aca="true" t="shared" si="19" ref="E937:AV937">SUM(E938:E1043)</f>
        <v>0</v>
      </c>
      <c r="F937" s="95">
        <f t="shared" si="19"/>
        <v>0</v>
      </c>
      <c r="G937" s="95">
        <f t="shared" si="19"/>
        <v>0</v>
      </c>
      <c r="H937" s="95">
        <f t="shared" si="19"/>
        <v>0</v>
      </c>
      <c r="I937" s="95">
        <f t="shared" si="19"/>
        <v>0</v>
      </c>
      <c r="J937" s="95">
        <f t="shared" si="19"/>
        <v>0</v>
      </c>
      <c r="K937" s="95">
        <f t="shared" si="19"/>
        <v>0</v>
      </c>
      <c r="L937" s="95">
        <f t="shared" si="19"/>
        <v>0</v>
      </c>
      <c r="M937" s="95">
        <f t="shared" si="19"/>
        <v>0</v>
      </c>
      <c r="N937" s="95">
        <f t="shared" si="19"/>
        <v>0</v>
      </c>
      <c r="O937" s="95">
        <f t="shared" si="19"/>
        <v>0</v>
      </c>
      <c r="P937" s="95">
        <f t="shared" si="19"/>
        <v>0</v>
      </c>
      <c r="Q937" s="95">
        <f t="shared" si="19"/>
        <v>0</v>
      </c>
      <c r="R937" s="95">
        <f t="shared" si="19"/>
        <v>0</v>
      </c>
      <c r="S937" s="95">
        <f t="shared" si="19"/>
        <v>0</v>
      </c>
      <c r="T937" s="95">
        <f t="shared" si="19"/>
        <v>0</v>
      </c>
      <c r="U937" s="95">
        <f t="shared" si="19"/>
        <v>0</v>
      </c>
      <c r="V937" s="95">
        <f t="shared" si="19"/>
        <v>0</v>
      </c>
      <c r="W937" s="95">
        <f t="shared" si="19"/>
        <v>0</v>
      </c>
      <c r="X937" s="95">
        <f t="shared" si="19"/>
        <v>0</v>
      </c>
      <c r="Y937" s="95">
        <f t="shared" si="19"/>
        <v>0</v>
      </c>
      <c r="Z937" s="95">
        <f t="shared" si="19"/>
        <v>0</v>
      </c>
      <c r="AA937" s="95">
        <f t="shared" si="19"/>
        <v>0</v>
      </c>
      <c r="AB937" s="95">
        <f t="shared" si="19"/>
        <v>0</v>
      </c>
      <c r="AC937" s="95">
        <f t="shared" si="19"/>
        <v>0</v>
      </c>
      <c r="AD937" s="95">
        <f t="shared" si="19"/>
        <v>0</v>
      </c>
      <c r="AE937" s="95">
        <f t="shared" si="19"/>
        <v>0</v>
      </c>
      <c r="AF937" s="95">
        <f t="shared" si="19"/>
        <v>0</v>
      </c>
      <c r="AG937" s="95">
        <f t="shared" si="19"/>
        <v>0</v>
      </c>
      <c r="AH937" s="95">
        <f t="shared" si="19"/>
        <v>0</v>
      </c>
      <c r="AI937" s="95">
        <f t="shared" si="19"/>
        <v>0</v>
      </c>
      <c r="AJ937" s="95">
        <f t="shared" si="19"/>
        <v>0</v>
      </c>
      <c r="AK937" s="95">
        <f t="shared" si="19"/>
        <v>0</v>
      </c>
      <c r="AL937" s="95">
        <f t="shared" si="19"/>
        <v>0</v>
      </c>
      <c r="AM937" s="95">
        <f t="shared" si="19"/>
        <v>0</v>
      </c>
      <c r="AN937" s="95">
        <f t="shared" si="19"/>
        <v>0</v>
      </c>
      <c r="AO937" s="95">
        <f t="shared" si="19"/>
        <v>0</v>
      </c>
      <c r="AP937" s="95">
        <f t="shared" si="19"/>
        <v>0</v>
      </c>
      <c r="AQ937" s="95">
        <f t="shared" si="19"/>
        <v>0</v>
      </c>
      <c r="AR937" s="95">
        <f t="shared" si="19"/>
        <v>0</v>
      </c>
      <c r="AS937" s="95">
        <f t="shared" si="19"/>
        <v>0</v>
      </c>
      <c r="AT937" s="95">
        <f t="shared" si="19"/>
        <v>0</v>
      </c>
      <c r="AU937" s="95">
        <f t="shared" si="19"/>
        <v>0</v>
      </c>
      <c r="AV937" s="95">
        <f t="shared" si="19"/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 aca="true" t="shared" si="20" ref="E1044:AV1044">SUM(E1045:E1071)</f>
        <v>0</v>
      </c>
      <c r="F1044" s="95">
        <f t="shared" si="20"/>
        <v>0</v>
      </c>
      <c r="G1044" s="95">
        <f t="shared" si="20"/>
        <v>0</v>
      </c>
      <c r="H1044" s="95">
        <f t="shared" si="20"/>
        <v>0</v>
      </c>
      <c r="I1044" s="95">
        <f t="shared" si="20"/>
        <v>0</v>
      </c>
      <c r="J1044" s="95">
        <f t="shared" si="20"/>
        <v>0</v>
      </c>
      <c r="K1044" s="95">
        <f t="shared" si="20"/>
        <v>0</v>
      </c>
      <c r="L1044" s="95">
        <f t="shared" si="20"/>
        <v>0</v>
      </c>
      <c r="M1044" s="95">
        <f t="shared" si="20"/>
        <v>0</v>
      </c>
      <c r="N1044" s="95">
        <f t="shared" si="20"/>
        <v>0</v>
      </c>
      <c r="O1044" s="95">
        <f t="shared" si="20"/>
        <v>0</v>
      </c>
      <c r="P1044" s="95">
        <f t="shared" si="20"/>
        <v>0</v>
      </c>
      <c r="Q1044" s="95">
        <f t="shared" si="20"/>
        <v>0</v>
      </c>
      <c r="R1044" s="95">
        <f t="shared" si="20"/>
        <v>0</v>
      </c>
      <c r="S1044" s="95">
        <f t="shared" si="20"/>
        <v>0</v>
      </c>
      <c r="T1044" s="95">
        <f t="shared" si="20"/>
        <v>0</v>
      </c>
      <c r="U1044" s="95">
        <f t="shared" si="20"/>
        <v>0</v>
      </c>
      <c r="V1044" s="95">
        <f t="shared" si="20"/>
        <v>0</v>
      </c>
      <c r="W1044" s="95">
        <f t="shared" si="20"/>
        <v>0</v>
      </c>
      <c r="X1044" s="95">
        <f t="shared" si="20"/>
        <v>0</v>
      </c>
      <c r="Y1044" s="95">
        <f t="shared" si="20"/>
        <v>0</v>
      </c>
      <c r="Z1044" s="95">
        <f t="shared" si="20"/>
        <v>0</v>
      </c>
      <c r="AA1044" s="95">
        <f t="shared" si="20"/>
        <v>0</v>
      </c>
      <c r="AB1044" s="95">
        <f t="shared" si="20"/>
        <v>0</v>
      </c>
      <c r="AC1044" s="95">
        <f t="shared" si="20"/>
        <v>0</v>
      </c>
      <c r="AD1044" s="95">
        <f t="shared" si="20"/>
        <v>0</v>
      </c>
      <c r="AE1044" s="95">
        <f t="shared" si="20"/>
        <v>0</v>
      </c>
      <c r="AF1044" s="95">
        <f t="shared" si="20"/>
        <v>0</v>
      </c>
      <c r="AG1044" s="95">
        <f t="shared" si="20"/>
        <v>0</v>
      </c>
      <c r="AH1044" s="95">
        <f t="shared" si="20"/>
        <v>0</v>
      </c>
      <c r="AI1044" s="95">
        <f t="shared" si="20"/>
        <v>0</v>
      </c>
      <c r="AJ1044" s="95">
        <f t="shared" si="20"/>
        <v>0</v>
      </c>
      <c r="AK1044" s="95">
        <f t="shared" si="20"/>
        <v>0</v>
      </c>
      <c r="AL1044" s="95">
        <f t="shared" si="20"/>
        <v>0</v>
      </c>
      <c r="AM1044" s="95">
        <f t="shared" si="20"/>
        <v>0</v>
      </c>
      <c r="AN1044" s="95">
        <f t="shared" si="20"/>
        <v>0</v>
      </c>
      <c r="AO1044" s="95">
        <f t="shared" si="20"/>
        <v>0</v>
      </c>
      <c r="AP1044" s="95">
        <f t="shared" si="20"/>
        <v>0</v>
      </c>
      <c r="AQ1044" s="95">
        <f t="shared" si="20"/>
        <v>0</v>
      </c>
      <c r="AR1044" s="95">
        <f t="shared" si="20"/>
        <v>0</v>
      </c>
      <c r="AS1044" s="95">
        <f t="shared" si="20"/>
        <v>0</v>
      </c>
      <c r="AT1044" s="95">
        <f t="shared" si="20"/>
        <v>0</v>
      </c>
      <c r="AU1044" s="95">
        <f t="shared" si="20"/>
        <v>0</v>
      </c>
      <c r="AV1044" s="95">
        <f t="shared" si="20"/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 aca="true" t="shared" si="21" ref="E1686:AV1686">SUM(E13,E43,E109,E131,E153,E235,E281,E411,E462,E529,E540,E584,E637,E702,E728,E794,E810,E871,E937,E1044,E1073:E1685)</f>
        <v>55</v>
      </c>
      <c r="F1686" s="144">
        <f t="shared" si="21"/>
        <v>28</v>
      </c>
      <c r="G1686" s="144">
        <f t="shared" si="21"/>
        <v>0</v>
      </c>
      <c r="H1686" s="144">
        <f t="shared" si="21"/>
        <v>1</v>
      </c>
      <c r="I1686" s="144">
        <f t="shared" si="21"/>
        <v>26</v>
      </c>
      <c r="J1686" s="144">
        <f t="shared" si="21"/>
        <v>0</v>
      </c>
      <c r="K1686" s="144">
        <f t="shared" si="21"/>
        <v>2</v>
      </c>
      <c r="L1686" s="144">
        <f t="shared" si="21"/>
        <v>2</v>
      </c>
      <c r="M1686" s="144">
        <f t="shared" si="21"/>
        <v>0</v>
      </c>
      <c r="N1686" s="144">
        <f t="shared" si="21"/>
        <v>2</v>
      </c>
      <c r="O1686" s="144">
        <f t="shared" si="21"/>
        <v>13</v>
      </c>
      <c r="P1686" s="144">
        <f t="shared" si="21"/>
        <v>0</v>
      </c>
      <c r="Q1686" s="144">
        <f t="shared" si="21"/>
        <v>6</v>
      </c>
      <c r="R1686" s="144">
        <f t="shared" si="21"/>
        <v>1</v>
      </c>
      <c r="S1686" s="144">
        <f t="shared" si="21"/>
        <v>0</v>
      </c>
      <c r="T1686" s="144">
        <f t="shared" si="21"/>
        <v>2</v>
      </c>
      <c r="U1686" s="144">
        <f t="shared" si="21"/>
        <v>0</v>
      </c>
      <c r="V1686" s="144">
        <f t="shared" si="21"/>
        <v>0</v>
      </c>
      <c r="W1686" s="144">
        <f t="shared" si="21"/>
        <v>1</v>
      </c>
      <c r="X1686" s="144">
        <f t="shared" si="21"/>
        <v>1</v>
      </c>
      <c r="Y1686" s="144">
        <f t="shared" si="21"/>
        <v>0</v>
      </c>
      <c r="Z1686" s="144">
        <f t="shared" si="21"/>
        <v>0</v>
      </c>
      <c r="AA1686" s="144">
        <f t="shared" si="21"/>
        <v>0</v>
      </c>
      <c r="AB1686" s="144">
        <f t="shared" si="21"/>
        <v>2</v>
      </c>
      <c r="AC1686" s="144">
        <f t="shared" si="21"/>
        <v>0</v>
      </c>
      <c r="AD1686" s="144">
        <f t="shared" si="21"/>
        <v>0</v>
      </c>
      <c r="AE1686" s="144">
        <f t="shared" si="21"/>
        <v>0</v>
      </c>
      <c r="AF1686" s="144">
        <f t="shared" si="21"/>
        <v>0</v>
      </c>
      <c r="AG1686" s="144">
        <f t="shared" si="21"/>
        <v>1</v>
      </c>
      <c r="AH1686" s="144">
        <f t="shared" si="21"/>
        <v>6</v>
      </c>
      <c r="AI1686" s="144">
        <f t="shared" si="21"/>
        <v>0</v>
      </c>
      <c r="AJ1686" s="144">
        <f t="shared" si="21"/>
        <v>0</v>
      </c>
      <c r="AK1686" s="144">
        <f t="shared" si="21"/>
        <v>17</v>
      </c>
      <c r="AL1686" s="144">
        <f t="shared" si="21"/>
        <v>0</v>
      </c>
      <c r="AM1686" s="144">
        <f t="shared" si="21"/>
        <v>0</v>
      </c>
      <c r="AN1686" s="144">
        <f t="shared" si="21"/>
        <v>0</v>
      </c>
      <c r="AO1686" s="144">
        <f t="shared" si="21"/>
        <v>0</v>
      </c>
      <c r="AP1686" s="144">
        <f t="shared" si="21"/>
        <v>0</v>
      </c>
      <c r="AQ1686" s="144">
        <f t="shared" si="21"/>
        <v>0</v>
      </c>
      <c r="AR1686" s="144">
        <f t="shared" si="21"/>
        <v>1</v>
      </c>
      <c r="AS1686" s="144">
        <f t="shared" si="21"/>
        <v>3</v>
      </c>
      <c r="AT1686" s="144">
        <f t="shared" si="21"/>
        <v>1</v>
      </c>
      <c r="AU1686" s="144">
        <f t="shared" si="21"/>
        <v>0</v>
      </c>
      <c r="AV1686" s="144">
        <f t="shared" si="21"/>
        <v>0</v>
      </c>
    </row>
    <row r="1687" spans="1:48" ht="22.5" customHeight="1">
      <c r="A1687" s="64">
        <v>1675</v>
      </c>
      <c r="B1687" s="193" t="s">
        <v>23</v>
      </c>
      <c r="C1687" s="78" t="s">
        <v>2473</v>
      </c>
      <c r="D1687" s="65"/>
      <c r="E1687" s="135">
        <v>30</v>
      </c>
      <c r="F1687" s="97">
        <v>10</v>
      </c>
      <c r="G1687" s="97"/>
      <c r="H1687" s="97"/>
      <c r="I1687" s="97">
        <v>20</v>
      </c>
      <c r="J1687" s="97"/>
      <c r="K1687" s="97">
        <v>2</v>
      </c>
      <c r="L1687" s="97">
        <v>1</v>
      </c>
      <c r="M1687" s="97"/>
      <c r="N1687" s="97"/>
      <c r="O1687" s="97">
        <v>13</v>
      </c>
      <c r="P1687" s="97"/>
      <c r="Q1687" s="97">
        <v>3</v>
      </c>
      <c r="R1687" s="97">
        <v>1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/>
      <c r="AE1687" s="97"/>
      <c r="AF1687" s="97"/>
      <c r="AG1687" s="97">
        <v>1</v>
      </c>
      <c r="AH1687" s="97">
        <v>5</v>
      </c>
      <c r="AI1687" s="97"/>
      <c r="AJ1687" s="97"/>
      <c r="AK1687" s="97">
        <v>4</v>
      </c>
      <c r="AL1687" s="97"/>
      <c r="AM1687" s="97"/>
      <c r="AN1687" s="97"/>
      <c r="AO1687" s="97"/>
      <c r="AP1687" s="97"/>
      <c r="AQ1687" s="97"/>
      <c r="AR1687" s="97"/>
      <c r="AS1687" s="97"/>
      <c r="AT1687" s="97"/>
      <c r="AU1687" s="95"/>
      <c r="AV1687" s="95"/>
    </row>
    <row r="1688" spans="1:48" ht="16.5" customHeight="1">
      <c r="A1688" s="64">
        <v>1676</v>
      </c>
      <c r="B1688" s="194"/>
      <c r="C1688" s="78" t="s">
        <v>2474</v>
      </c>
      <c r="D1688" s="67" t="s">
        <v>2564</v>
      </c>
      <c r="E1688" s="132">
        <v>10</v>
      </c>
      <c r="F1688" s="97">
        <v>5</v>
      </c>
      <c r="G1688" s="97"/>
      <c r="H1688" s="97"/>
      <c r="I1688" s="97">
        <v>5</v>
      </c>
      <c r="J1688" s="97"/>
      <c r="K1688" s="97"/>
      <c r="L1688" s="97">
        <v>1</v>
      </c>
      <c r="M1688" s="97"/>
      <c r="N1688" s="97">
        <v>2</v>
      </c>
      <c r="O1688" s="97"/>
      <c r="P1688" s="97"/>
      <c r="Q1688" s="97">
        <v>2</v>
      </c>
      <c r="R1688" s="97"/>
      <c r="S1688" s="97"/>
      <c r="T1688" s="97">
        <v>1</v>
      </c>
      <c r="U1688" s="97"/>
      <c r="V1688" s="97"/>
      <c r="W1688" s="97">
        <v>1</v>
      </c>
      <c r="X1688" s="97"/>
      <c r="Y1688" s="97"/>
      <c r="Z1688" s="97"/>
      <c r="AA1688" s="97"/>
      <c r="AB1688" s="97">
        <v>2</v>
      </c>
      <c r="AC1688" s="97"/>
      <c r="AD1688" s="97"/>
      <c r="AE1688" s="97"/>
      <c r="AF1688" s="97"/>
      <c r="AG1688" s="97"/>
      <c r="AH1688" s="97">
        <v>1</v>
      </c>
      <c r="AI1688" s="97"/>
      <c r="AJ1688" s="97"/>
      <c r="AK1688" s="97">
        <v>1</v>
      </c>
      <c r="AL1688" s="97"/>
      <c r="AM1688" s="97"/>
      <c r="AN1688" s="97"/>
      <c r="AO1688" s="97"/>
      <c r="AP1688" s="97"/>
      <c r="AQ1688" s="97"/>
      <c r="AR1688" s="97"/>
      <c r="AS1688" s="97">
        <v>2</v>
      </c>
      <c r="AT1688" s="97"/>
      <c r="AU1688" s="95"/>
      <c r="AV1688" s="95"/>
    </row>
    <row r="1689" spans="1:48" s="96" customFormat="1" ht="16.5" customHeight="1">
      <c r="A1689" s="64">
        <v>1677</v>
      </c>
      <c r="B1689" s="194"/>
      <c r="C1689" s="78" t="s">
        <v>177</v>
      </c>
      <c r="D1689" s="68" t="s">
        <v>2564</v>
      </c>
      <c r="E1689" s="133">
        <v>15</v>
      </c>
      <c r="F1689" s="97">
        <v>13</v>
      </c>
      <c r="G1689" s="97"/>
      <c r="H1689" s="97">
        <v>1</v>
      </c>
      <c r="I1689" s="97">
        <v>1</v>
      </c>
      <c r="J1689" s="97"/>
      <c r="K1689" s="97"/>
      <c r="L1689" s="97"/>
      <c r="M1689" s="97"/>
      <c r="N1689" s="97"/>
      <c r="O1689" s="97"/>
      <c r="P1689" s="97"/>
      <c r="Q1689" s="97">
        <v>1</v>
      </c>
      <c r="R1689" s="97"/>
      <c r="S1689" s="97"/>
      <c r="T1689" s="97">
        <v>1</v>
      </c>
      <c r="U1689" s="97"/>
      <c r="V1689" s="97"/>
      <c r="W1689" s="97"/>
      <c r="X1689" s="97">
        <v>1</v>
      </c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12</v>
      </c>
      <c r="AL1689" s="97"/>
      <c r="AM1689" s="97"/>
      <c r="AN1689" s="97"/>
      <c r="AO1689" s="97"/>
      <c r="AP1689" s="97"/>
      <c r="AQ1689" s="97"/>
      <c r="AR1689" s="97">
        <v>1</v>
      </c>
      <c r="AS1689" s="97">
        <v>1</v>
      </c>
      <c r="AT1689" s="97">
        <v>1</v>
      </c>
      <c r="AU1689" s="95"/>
      <c r="AV1689" s="95"/>
    </row>
    <row r="1690" spans="1:48" ht="16.5" customHeight="1">
      <c r="A1690" s="64">
        <v>1678</v>
      </c>
      <c r="B1690" s="194"/>
      <c r="C1690" s="78" t="s">
        <v>178</v>
      </c>
      <c r="D1690" s="67" t="s">
        <v>2564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194"/>
      <c r="C1691" s="128" t="s">
        <v>199</v>
      </c>
      <c r="D1691" s="68" t="s">
        <v>2564</v>
      </c>
      <c r="E1691" s="132">
        <v>2</v>
      </c>
      <c r="F1691" s="97">
        <v>1</v>
      </c>
      <c r="G1691" s="97"/>
      <c r="H1691" s="97"/>
      <c r="I1691" s="97">
        <v>1</v>
      </c>
      <c r="J1691" s="97"/>
      <c r="K1691" s="97"/>
      <c r="L1691" s="97"/>
      <c r="M1691" s="97"/>
      <c r="N1691" s="97"/>
      <c r="O1691" s="97">
        <v>1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>
        <v>1</v>
      </c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194"/>
      <c r="C1692" s="79" t="s">
        <v>183</v>
      </c>
      <c r="D1692" s="68" t="s">
        <v>2564</v>
      </c>
      <c r="E1692" s="132">
        <v>7</v>
      </c>
      <c r="F1692" s="97">
        <v>5</v>
      </c>
      <c r="G1692" s="97"/>
      <c r="H1692" s="97"/>
      <c r="I1692" s="97">
        <v>2</v>
      </c>
      <c r="J1692" s="97"/>
      <c r="K1692" s="97">
        <v>1</v>
      </c>
      <c r="L1692" s="97"/>
      <c r="M1692" s="97"/>
      <c r="N1692" s="97"/>
      <c r="O1692" s="97"/>
      <c r="P1692" s="97"/>
      <c r="Q1692" s="97">
        <v>1</v>
      </c>
      <c r="R1692" s="97"/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>
        <v>1</v>
      </c>
      <c r="AH1692" s="97"/>
      <c r="AI1692" s="97"/>
      <c r="AJ1692" s="97"/>
      <c r="AK1692" s="97">
        <v>4</v>
      </c>
      <c r="AL1692" s="97"/>
      <c r="AM1692" s="97"/>
      <c r="AN1692" s="97"/>
      <c r="AO1692" s="97"/>
      <c r="AP1692" s="97"/>
      <c r="AQ1692" s="97"/>
      <c r="AR1692" s="97">
        <v>1</v>
      </c>
      <c r="AS1692" s="97"/>
      <c r="AT1692" s="97">
        <v>1</v>
      </c>
      <c r="AU1692" s="95"/>
      <c r="AV1692" s="95"/>
    </row>
    <row r="1693" spans="1:48" ht="17.25" customHeight="1">
      <c r="A1693" s="64">
        <v>1681</v>
      </c>
      <c r="B1693" s="194"/>
      <c r="C1693" s="79" t="s">
        <v>179</v>
      </c>
      <c r="D1693" s="129"/>
      <c r="E1693" s="132"/>
      <c r="F1693" s="97"/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194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194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194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195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11" t="s">
        <v>2321</v>
      </c>
      <c r="AM1699" s="211"/>
      <c r="AN1699" s="46" t="s">
        <v>2564</v>
      </c>
      <c r="AO1699" s="46" t="s">
        <v>2564</v>
      </c>
      <c r="AP1699" s="46" t="s">
        <v>2564</v>
      </c>
      <c r="AQ1699" s="80" t="s">
        <v>2564</v>
      </c>
      <c r="AS1699" s="213" t="s">
        <v>2565</v>
      </c>
      <c r="AT1699" s="213"/>
      <c r="AU1699" s="213"/>
      <c r="AV1699" s="213"/>
    </row>
    <row r="1700" spans="38:48" ht="19.5" customHeight="1">
      <c r="AL1700" s="39" t="s">
        <v>2564</v>
      </c>
      <c r="AM1700" s="39" t="s">
        <v>2564</v>
      </c>
      <c r="AN1700" s="210" t="s">
        <v>131</v>
      </c>
      <c r="AO1700" s="210"/>
      <c r="AP1700" s="210"/>
      <c r="AQ1700" s="210"/>
      <c r="AR1700" s="96"/>
      <c r="AS1700" s="210" t="s">
        <v>132</v>
      </c>
      <c r="AT1700" s="210"/>
      <c r="AU1700" s="210"/>
      <c r="AV1700" s="210"/>
    </row>
    <row r="1701" spans="38:48" ht="18" customHeight="1">
      <c r="AL1701" s="39" t="s">
        <v>136</v>
      </c>
      <c r="AM1701" s="40" t="s">
        <v>2564</v>
      </c>
      <c r="AN1701" s="219"/>
      <c r="AO1701" s="219"/>
      <c r="AP1701" s="219"/>
      <c r="AQ1701" s="219"/>
      <c r="AR1701" s="38" t="s">
        <v>2564</v>
      </c>
      <c r="AS1701" s="214" t="s">
        <v>2566</v>
      </c>
      <c r="AT1701" s="214"/>
      <c r="AU1701" s="214"/>
      <c r="AV1701" s="214"/>
    </row>
    <row r="1702" spans="38:48" ht="28.5" customHeight="1">
      <c r="AL1702" s="126"/>
      <c r="AM1702" s="126"/>
      <c r="AN1702" s="210" t="s">
        <v>131</v>
      </c>
      <c r="AO1702" s="210"/>
      <c r="AP1702" s="210"/>
      <c r="AQ1702" s="210"/>
      <c r="AR1702" s="126"/>
      <c r="AS1702" s="210" t="s">
        <v>132</v>
      </c>
      <c r="AT1702" s="210"/>
      <c r="AU1702" s="210"/>
      <c r="AV1702" s="210"/>
    </row>
    <row r="1703" spans="39:48" ht="25.5" customHeight="1">
      <c r="AM1703" s="41" t="s">
        <v>2564</v>
      </c>
      <c r="AN1703" s="41" t="s">
        <v>2564</v>
      </c>
      <c r="AO1703" s="42" t="s">
        <v>2564</v>
      </c>
      <c r="AP1703" s="42" t="s">
        <v>2564</v>
      </c>
      <c r="AQ1703" s="42" t="s">
        <v>2564</v>
      </c>
      <c r="AR1703" s="42" t="s">
        <v>2564</v>
      </c>
      <c r="AS1703" s="42" t="s">
        <v>2564</v>
      </c>
      <c r="AT1703" s="43" t="s">
        <v>2564</v>
      </c>
      <c r="AU1703" s="43" t="s">
        <v>2564</v>
      </c>
      <c r="AV1703" s="42" t="s">
        <v>2564</v>
      </c>
    </row>
    <row r="1704" spans="38:48" ht="15.75" customHeight="1">
      <c r="AL1704" s="41" t="s">
        <v>134</v>
      </c>
      <c r="AN1704" s="216" t="s">
        <v>2564</v>
      </c>
      <c r="AO1704" s="216"/>
      <c r="AP1704" s="216"/>
      <c r="AQ1704" s="216"/>
      <c r="AS1704" s="47" t="s">
        <v>2564</v>
      </c>
      <c r="AT1704" s="47" t="s">
        <v>2564</v>
      </c>
      <c r="AU1704" s="47" t="s">
        <v>2564</v>
      </c>
      <c r="AV1704" s="125"/>
    </row>
    <row r="1705" spans="38:48" ht="12.75" customHeight="1">
      <c r="AL1705" s="47" t="s">
        <v>135</v>
      </c>
      <c r="AN1705" s="126"/>
      <c r="AO1705" s="217"/>
      <c r="AP1705" s="217"/>
      <c r="AQ1705" s="217"/>
      <c r="AR1705" s="217"/>
      <c r="AS1705" s="217"/>
      <c r="AT1705" s="126"/>
      <c r="AU1705" s="126"/>
      <c r="AV1705" s="126"/>
    </row>
    <row r="1706" spans="38:48" ht="15.75" customHeight="1">
      <c r="AL1706" s="41" t="s">
        <v>133</v>
      </c>
      <c r="AN1706" s="218" t="s">
        <v>2564</v>
      </c>
      <c r="AO1706" s="218"/>
      <c r="AP1706" s="218"/>
      <c r="AQ1706" s="218"/>
      <c r="AR1706" s="212"/>
      <c r="AS1706" s="212"/>
      <c r="AT1706" s="212"/>
      <c r="AU1706" s="127"/>
      <c r="AV1706" s="127"/>
    </row>
    <row r="1707" spans="38:42" ht="17.25" customHeight="1">
      <c r="AL1707" s="131" t="s">
        <v>165</v>
      </c>
      <c r="AN1707" s="215" t="s">
        <v>2567</v>
      </c>
      <c r="AO1707" s="215"/>
      <c r="AP1707" s="215"/>
    </row>
  </sheetData>
  <sheetProtection/>
  <mergeCells count="64">
    <mergeCell ref="AN1702:AQ1702"/>
    <mergeCell ref="AS1700:AV1700"/>
    <mergeCell ref="AN1707:AP1707"/>
    <mergeCell ref="AN1704:AQ1704"/>
    <mergeCell ref="AO1705:AS1705"/>
    <mergeCell ref="AN1706:AQ1706"/>
    <mergeCell ref="AN1701:AQ1701"/>
    <mergeCell ref="AU6:AU10"/>
    <mergeCell ref="AR1706:AT1706"/>
    <mergeCell ref="AS1702:AV1702"/>
    <mergeCell ref="AS1699:AV1699"/>
    <mergeCell ref="AS1701:AV1701"/>
    <mergeCell ref="AV6:AV10"/>
    <mergeCell ref="AT6:AT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portrait" pageOrder="overThenDown" paperSize="9" scale="42" r:id="rId1"/>
  <headerFooter>
    <oddFooter>&amp;LF78C1D70&amp;C</oddFooter>
  </headerFooter>
  <colBreaks count="2" manualBreakCount="2">
    <brk id="18" max="1706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51" t="s">
        <v>118</v>
      </c>
      <c r="C1" s="151"/>
      <c r="D1" s="151"/>
      <c r="E1" s="151"/>
      <c r="F1" s="151"/>
      <c r="G1" s="151"/>
      <c r="H1" s="151"/>
    </row>
    <row r="3" spans="2:8" ht="18.75" customHeight="1">
      <c r="B3" s="241" t="s">
        <v>122</v>
      </c>
      <c r="C3" s="241"/>
      <c r="D3" s="241"/>
      <c r="E3" s="241"/>
      <c r="F3" s="241"/>
      <c r="G3" s="241"/>
      <c r="H3" s="241"/>
    </row>
    <row r="4" spans="2:8" ht="17.25" customHeight="1">
      <c r="B4" s="185" t="s">
        <v>2559</v>
      </c>
      <c r="C4" s="185"/>
      <c r="D4" s="185"/>
      <c r="E4" s="185"/>
      <c r="F4" s="185"/>
      <c r="G4" s="185"/>
      <c r="H4" s="185"/>
    </row>
    <row r="5" spans="2:8" ht="18.75" customHeight="1">
      <c r="B5" s="153"/>
      <c r="C5" s="153"/>
      <c r="D5" s="153"/>
      <c r="E5" s="153"/>
      <c r="F5" s="153"/>
      <c r="G5" s="153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72" t="s">
        <v>0</v>
      </c>
      <c r="C8" s="172"/>
      <c r="D8" s="172"/>
      <c r="E8" s="172" t="s">
        <v>119</v>
      </c>
      <c r="F8" s="27"/>
    </row>
    <row r="9" spans="1:8" ht="12.75" customHeight="1">
      <c r="A9" s="27"/>
      <c r="B9" s="172"/>
      <c r="C9" s="172"/>
      <c r="D9" s="172"/>
      <c r="E9" s="172"/>
      <c r="F9" s="228" t="s">
        <v>130</v>
      </c>
      <c r="G9" s="228"/>
      <c r="H9" s="228"/>
    </row>
    <row r="10" spans="1:8" ht="12.75" customHeight="1">
      <c r="A10" s="27"/>
      <c r="B10" s="173"/>
      <c r="C10" s="173"/>
      <c r="D10" s="173"/>
      <c r="E10" s="173"/>
      <c r="F10" s="57"/>
      <c r="G10" s="58" t="s">
        <v>191</v>
      </c>
      <c r="H10" s="59"/>
    </row>
    <row r="11" spans="1:5" ht="44.25" customHeight="1">
      <c r="A11" s="27"/>
      <c r="B11" s="154" t="s">
        <v>200</v>
      </c>
      <c r="C11" s="155"/>
      <c r="D11" s="156"/>
      <c r="E11" s="86" t="s">
        <v>1</v>
      </c>
    </row>
    <row r="12" spans="1:9" ht="12.75" customHeight="1">
      <c r="A12" s="27"/>
      <c r="B12" s="180" t="s">
        <v>220</v>
      </c>
      <c r="C12" s="181"/>
      <c r="D12" s="182"/>
      <c r="E12" s="186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80"/>
      <c r="C13" s="181"/>
      <c r="D13" s="182"/>
      <c r="E13" s="186"/>
      <c r="F13" s="187" t="s">
        <v>227</v>
      </c>
      <c r="G13" s="187"/>
      <c r="H13" s="187"/>
      <c r="I13" s="12"/>
    </row>
    <row r="14" spans="1:9" ht="12.75" customHeight="1">
      <c r="A14" s="27"/>
      <c r="B14" s="180"/>
      <c r="C14" s="181"/>
      <c r="D14" s="182"/>
      <c r="E14" s="186"/>
      <c r="F14" s="187"/>
      <c r="G14" s="187"/>
      <c r="H14" s="187"/>
      <c r="I14" s="55"/>
    </row>
    <row r="15" spans="1:9" ht="22.5" customHeight="1">
      <c r="A15" s="27"/>
      <c r="B15" s="180"/>
      <c r="C15" s="181"/>
      <c r="D15" s="182"/>
      <c r="E15" s="186"/>
      <c r="F15" s="240" t="s">
        <v>176</v>
      </c>
      <c r="G15" s="240"/>
      <c r="H15" s="240"/>
      <c r="I15" s="12"/>
    </row>
    <row r="16" spans="1:7" s="35" customFormat="1" ht="44.25" customHeight="1">
      <c r="A16" s="27"/>
      <c r="B16" s="176" t="s">
        <v>187</v>
      </c>
      <c r="C16" s="177"/>
      <c r="D16" s="178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20" t="s">
        <v>2</v>
      </c>
      <c r="C22" s="221"/>
      <c r="D22" s="238" t="s">
        <v>2560</v>
      </c>
      <c r="E22" s="238"/>
      <c r="F22" s="238"/>
      <c r="G22" s="238"/>
      <c r="H22" s="239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37"/>
      <c r="E24" s="238"/>
      <c r="F24" s="238"/>
      <c r="G24" s="238"/>
      <c r="H24" s="239"/>
      <c r="I24" s="26"/>
    </row>
    <row r="25" spans="1:9" ht="12.75" customHeight="1">
      <c r="A25" s="30"/>
      <c r="B25" s="232" t="s">
        <v>2561</v>
      </c>
      <c r="C25" s="179"/>
      <c r="D25" s="179"/>
      <c r="E25" s="179"/>
      <c r="F25" s="179"/>
      <c r="G25" s="179"/>
      <c r="H25" s="233"/>
      <c r="I25" s="26"/>
    </row>
    <row r="26" spans="1:9" ht="17.25" customHeight="1">
      <c r="A26" s="30"/>
      <c r="B26" s="234" t="s">
        <v>2562</v>
      </c>
      <c r="C26" s="235"/>
      <c r="D26" s="235"/>
      <c r="E26" s="235"/>
      <c r="F26" s="235"/>
      <c r="G26" s="235"/>
      <c r="H26" s="236"/>
      <c r="I26" s="26"/>
    </row>
    <row r="27" spans="1:9" ht="12.75" customHeight="1">
      <c r="A27" s="30"/>
      <c r="B27" s="229" t="s">
        <v>116</v>
      </c>
      <c r="C27" s="230"/>
      <c r="D27" s="230"/>
      <c r="E27" s="230"/>
      <c r="F27" s="230"/>
      <c r="G27" s="230"/>
      <c r="H27" s="231"/>
      <c r="I27" s="26"/>
    </row>
    <row r="28" spans="1:9" ht="12.75" customHeight="1">
      <c r="A28" s="30"/>
      <c r="B28" s="222" t="s">
        <v>2563</v>
      </c>
      <c r="C28" s="223"/>
      <c r="D28" s="223"/>
      <c r="E28" s="223"/>
      <c r="F28" s="223"/>
      <c r="G28" s="223"/>
      <c r="H28" s="224"/>
      <c r="I28" s="26"/>
    </row>
    <row r="29" spans="1:9" ht="9.75" customHeight="1">
      <c r="A29" s="30"/>
      <c r="B29" s="225"/>
      <c r="C29" s="226"/>
      <c r="D29" s="226"/>
      <c r="E29" s="226"/>
      <c r="F29" s="226"/>
      <c r="G29" s="226"/>
      <c r="H29" s="227"/>
      <c r="I29" s="26"/>
    </row>
    <row r="30" spans="1:9" ht="12.75" customHeight="1">
      <c r="A30" s="30"/>
      <c r="B30" s="229" t="s">
        <v>117</v>
      </c>
      <c r="C30" s="230"/>
      <c r="D30" s="230"/>
      <c r="E30" s="230"/>
      <c r="F30" s="230"/>
      <c r="G30" s="230"/>
      <c r="H30" s="231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46"/>
      <c r="C34" s="147"/>
      <c r="D34" s="147"/>
      <c r="E34" s="147"/>
      <c r="F34" s="147"/>
      <c r="G34" s="147"/>
      <c r="H34" s="147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&amp;LF78C1D70&amp;C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view="pageBreakPreview" zoomScale="55" zoomScaleSheetLayoutView="55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2564</v>
      </c>
      <c r="C4" s="137"/>
      <c r="D4" s="137"/>
    </row>
    <row r="5" spans="1:71" ht="12.75" customHeight="1" hidden="1">
      <c r="A5" s="130"/>
      <c r="B5" s="138" t="s">
        <v>2564</v>
      </c>
      <c r="C5" s="251"/>
      <c r="D5" s="251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88" t="s">
        <v>171</v>
      </c>
      <c r="B6" s="250" t="s">
        <v>201</v>
      </c>
      <c r="C6" s="245" t="s">
        <v>7</v>
      </c>
      <c r="D6" s="3"/>
      <c r="E6" s="188" t="s">
        <v>195</v>
      </c>
      <c r="F6" s="188" t="s">
        <v>46</v>
      </c>
      <c r="G6" s="188"/>
      <c r="H6" s="188"/>
      <c r="I6" s="188"/>
      <c r="J6" s="188"/>
      <c r="K6" s="188"/>
      <c r="L6" s="188"/>
      <c r="M6" s="188"/>
      <c r="N6" s="188" t="s">
        <v>54</v>
      </c>
      <c r="O6" s="188"/>
      <c r="P6" s="188"/>
      <c r="Q6" s="188"/>
      <c r="R6" s="188"/>
      <c r="S6" s="188"/>
      <c r="T6" s="188"/>
      <c r="U6" s="199" t="s">
        <v>64</v>
      </c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1"/>
      <c r="AO6" s="188" t="s">
        <v>79</v>
      </c>
      <c r="AP6" s="188"/>
      <c r="AQ6" s="188"/>
      <c r="AR6" s="188"/>
      <c r="AS6" s="188"/>
      <c r="AT6" s="188"/>
      <c r="AU6" s="188"/>
      <c r="AV6" s="188" t="s">
        <v>170</v>
      </c>
      <c r="AW6" s="188" t="s">
        <v>87</v>
      </c>
      <c r="AX6" s="188" t="s">
        <v>88</v>
      </c>
      <c r="AY6" s="188" t="s">
        <v>221</v>
      </c>
      <c r="AZ6" s="188"/>
      <c r="BA6" s="188"/>
      <c r="BB6" s="188"/>
      <c r="BC6" s="188" t="s">
        <v>2325</v>
      </c>
      <c r="BD6" s="188"/>
      <c r="BE6" s="188"/>
      <c r="BF6" s="188"/>
      <c r="BG6" s="188" t="s">
        <v>2324</v>
      </c>
      <c r="BH6" s="188"/>
      <c r="BI6" s="188"/>
      <c r="BJ6" s="188" t="s">
        <v>2323</v>
      </c>
      <c r="BK6" s="188"/>
      <c r="BL6" s="188"/>
      <c r="BM6" s="188"/>
      <c r="BN6" s="188"/>
      <c r="BO6" s="188"/>
      <c r="BP6" s="188"/>
      <c r="BQ6" s="188"/>
      <c r="BR6" s="188"/>
      <c r="BS6" s="188"/>
    </row>
    <row r="7" spans="1:71" s="139" customFormat="1" ht="24.75" customHeight="1">
      <c r="A7" s="188"/>
      <c r="B7" s="250"/>
      <c r="C7" s="245"/>
      <c r="D7" s="3"/>
      <c r="E7" s="188"/>
      <c r="F7" s="188" t="s">
        <v>47</v>
      </c>
      <c r="G7" s="188" t="s">
        <v>48</v>
      </c>
      <c r="H7" s="188" t="s">
        <v>50</v>
      </c>
      <c r="I7" s="199" t="s">
        <v>167</v>
      </c>
      <c r="J7" s="200"/>
      <c r="K7" s="200"/>
      <c r="L7" s="200"/>
      <c r="M7" s="201"/>
      <c r="N7" s="188" t="s">
        <v>55</v>
      </c>
      <c r="O7" s="188" t="s">
        <v>57</v>
      </c>
      <c r="P7" s="188" t="s">
        <v>58</v>
      </c>
      <c r="Q7" s="188" t="s">
        <v>56</v>
      </c>
      <c r="R7" s="188" t="s">
        <v>60</v>
      </c>
      <c r="S7" s="188" t="s">
        <v>59</v>
      </c>
      <c r="T7" s="188" t="s">
        <v>62</v>
      </c>
      <c r="U7" s="188" t="s">
        <v>65</v>
      </c>
      <c r="V7" s="188" t="s">
        <v>61</v>
      </c>
      <c r="W7" s="190" t="s">
        <v>160</v>
      </c>
      <c r="X7" s="190" t="s">
        <v>161</v>
      </c>
      <c r="Y7" s="249" t="s">
        <v>63</v>
      </c>
      <c r="Z7" s="188" t="s">
        <v>156</v>
      </c>
      <c r="AA7" s="188" t="s">
        <v>66</v>
      </c>
      <c r="AB7" s="188" t="s">
        <v>67</v>
      </c>
      <c r="AC7" s="188" t="s">
        <v>69</v>
      </c>
      <c r="AD7" s="188" t="s">
        <v>68</v>
      </c>
      <c r="AE7" s="188" t="s">
        <v>71</v>
      </c>
      <c r="AF7" s="188" t="s">
        <v>73</v>
      </c>
      <c r="AG7" s="188" t="s">
        <v>70</v>
      </c>
      <c r="AH7" s="188" t="s">
        <v>72</v>
      </c>
      <c r="AI7" s="188" t="s">
        <v>74</v>
      </c>
      <c r="AJ7" s="188" t="s">
        <v>76</v>
      </c>
      <c r="AK7" s="188" t="s">
        <v>75</v>
      </c>
      <c r="AL7" s="188" t="s">
        <v>222</v>
      </c>
      <c r="AM7" s="188" t="s">
        <v>77</v>
      </c>
      <c r="AN7" s="188" t="s">
        <v>78</v>
      </c>
      <c r="AO7" s="188" t="s">
        <v>80</v>
      </c>
      <c r="AP7" s="188" t="s">
        <v>83</v>
      </c>
      <c r="AQ7" s="188" t="s">
        <v>81</v>
      </c>
      <c r="AR7" s="188" t="s">
        <v>82</v>
      </c>
      <c r="AS7" s="188" t="s">
        <v>84</v>
      </c>
      <c r="AT7" s="188" t="s">
        <v>85</v>
      </c>
      <c r="AU7" s="188" t="s">
        <v>86</v>
      </c>
      <c r="AV7" s="188"/>
      <c r="AW7" s="188"/>
      <c r="AX7" s="188"/>
      <c r="AY7" s="245" t="s">
        <v>28</v>
      </c>
      <c r="AZ7" s="188" t="s">
        <v>23</v>
      </c>
      <c r="BA7" s="188"/>
      <c r="BB7" s="188"/>
      <c r="BC7" s="188" t="s">
        <v>91</v>
      </c>
      <c r="BD7" s="188" t="s">
        <v>92</v>
      </c>
      <c r="BE7" s="188" t="s">
        <v>94</v>
      </c>
      <c r="BF7" s="188" t="s">
        <v>223</v>
      </c>
      <c r="BG7" s="188" t="s">
        <v>95</v>
      </c>
      <c r="BH7" s="188" t="s">
        <v>96</v>
      </c>
      <c r="BI7" s="188" t="s">
        <v>97</v>
      </c>
      <c r="BJ7" s="188" t="s">
        <v>98</v>
      </c>
      <c r="BK7" s="188" t="s">
        <v>99</v>
      </c>
      <c r="BL7" s="188"/>
      <c r="BM7" s="188"/>
      <c r="BN7" s="188"/>
      <c r="BO7" s="188" t="s">
        <v>100</v>
      </c>
      <c r="BP7" s="188"/>
      <c r="BQ7" s="188" t="s">
        <v>102</v>
      </c>
      <c r="BR7" s="188"/>
      <c r="BS7" s="188"/>
    </row>
    <row r="8" spans="1:71" s="139" customFormat="1" ht="21" customHeight="1">
      <c r="A8" s="188"/>
      <c r="B8" s="250"/>
      <c r="C8" s="245"/>
      <c r="D8" s="3"/>
      <c r="E8" s="188"/>
      <c r="F8" s="188"/>
      <c r="G8" s="188"/>
      <c r="H8" s="188"/>
      <c r="I8" s="199" t="s">
        <v>169</v>
      </c>
      <c r="J8" s="200"/>
      <c r="K8" s="201"/>
      <c r="L8" s="190" t="s">
        <v>53</v>
      </c>
      <c r="M8" s="190" t="s">
        <v>51</v>
      </c>
      <c r="N8" s="188"/>
      <c r="O8" s="188"/>
      <c r="P8" s="188"/>
      <c r="Q8" s="188"/>
      <c r="R8" s="188"/>
      <c r="S8" s="188"/>
      <c r="T8" s="188"/>
      <c r="U8" s="188"/>
      <c r="V8" s="188"/>
      <c r="W8" s="191"/>
      <c r="X8" s="191"/>
      <c r="Y8" s="249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 t="s">
        <v>89</v>
      </c>
      <c r="BA8" s="188" t="s">
        <v>90</v>
      </c>
      <c r="BB8" s="188" t="s">
        <v>93</v>
      </c>
      <c r="BC8" s="188"/>
      <c r="BD8" s="188"/>
      <c r="BE8" s="188"/>
      <c r="BF8" s="188"/>
      <c r="BG8" s="188"/>
      <c r="BH8" s="188"/>
      <c r="BI8" s="188"/>
      <c r="BJ8" s="188"/>
      <c r="BK8" s="245" t="s">
        <v>28</v>
      </c>
      <c r="BL8" s="188" t="s">
        <v>23</v>
      </c>
      <c r="BM8" s="188"/>
      <c r="BN8" s="188"/>
      <c r="BO8" s="188"/>
      <c r="BP8" s="188"/>
      <c r="BQ8" s="188"/>
      <c r="BR8" s="188"/>
      <c r="BS8" s="188"/>
    </row>
    <row r="9" spans="1:71" s="139" customFormat="1" ht="45" customHeight="1">
      <c r="A9" s="188"/>
      <c r="B9" s="250"/>
      <c r="C9" s="245"/>
      <c r="D9" s="3"/>
      <c r="E9" s="188"/>
      <c r="F9" s="188"/>
      <c r="G9" s="188"/>
      <c r="H9" s="188"/>
      <c r="I9" s="191" t="s">
        <v>168</v>
      </c>
      <c r="J9" s="192" t="s">
        <v>49</v>
      </c>
      <c r="K9" s="192" t="s">
        <v>52</v>
      </c>
      <c r="L9" s="191"/>
      <c r="M9" s="191"/>
      <c r="N9" s="188"/>
      <c r="O9" s="188"/>
      <c r="P9" s="188"/>
      <c r="Q9" s="188"/>
      <c r="R9" s="188"/>
      <c r="S9" s="188"/>
      <c r="T9" s="188"/>
      <c r="U9" s="188"/>
      <c r="V9" s="188"/>
      <c r="W9" s="191"/>
      <c r="X9" s="191"/>
      <c r="Y9" s="249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245"/>
      <c r="BL9" s="188" t="s">
        <v>224</v>
      </c>
      <c r="BM9" s="188" t="s">
        <v>17</v>
      </c>
      <c r="BN9" s="188" t="s">
        <v>22</v>
      </c>
      <c r="BO9" s="205" t="s">
        <v>28</v>
      </c>
      <c r="BP9" s="188" t="s">
        <v>101</v>
      </c>
      <c r="BQ9" s="188" t="s">
        <v>103</v>
      </c>
      <c r="BR9" s="188" t="s">
        <v>225</v>
      </c>
      <c r="BS9" s="188" t="s">
        <v>110</v>
      </c>
    </row>
    <row r="10" spans="1:71" s="139" customFormat="1" ht="45.75" customHeight="1">
      <c r="A10" s="188"/>
      <c r="B10" s="250"/>
      <c r="C10" s="245"/>
      <c r="D10" s="3"/>
      <c r="E10" s="188"/>
      <c r="F10" s="188"/>
      <c r="G10" s="188"/>
      <c r="H10" s="188"/>
      <c r="I10" s="192"/>
      <c r="J10" s="188"/>
      <c r="K10" s="188"/>
      <c r="L10" s="192"/>
      <c r="M10" s="192"/>
      <c r="N10" s="188"/>
      <c r="O10" s="188"/>
      <c r="P10" s="188"/>
      <c r="Q10" s="188"/>
      <c r="R10" s="188"/>
      <c r="S10" s="188"/>
      <c r="T10" s="188"/>
      <c r="U10" s="188"/>
      <c r="V10" s="188"/>
      <c r="W10" s="192"/>
      <c r="X10" s="192"/>
      <c r="Y10" s="249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245"/>
      <c r="BL10" s="188"/>
      <c r="BM10" s="188"/>
      <c r="BN10" s="188"/>
      <c r="BO10" s="207"/>
      <c r="BP10" s="188"/>
      <c r="BQ10" s="188"/>
      <c r="BR10" s="188"/>
      <c r="BS10" s="188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 aca="true" t="shared" si="0" ref="E13:AJ13">SUM(E14:E42)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aca="true" t="shared" si="1" ref="AK13:BP13">SUM(AK14:AK42)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 aca="true" t="shared" si="2" ref="E43:AJ43">SUM(E44:E108)</f>
        <v>4</v>
      </c>
      <c r="F43" s="95">
        <f t="shared" si="2"/>
        <v>4</v>
      </c>
      <c r="G43" s="95">
        <f t="shared" si="2"/>
        <v>0</v>
      </c>
      <c r="H43" s="95">
        <f t="shared" si="2"/>
        <v>0</v>
      </c>
      <c r="I43" s="95">
        <f t="shared" si="2"/>
        <v>0</v>
      </c>
      <c r="J43" s="95">
        <f t="shared" si="2"/>
        <v>0</v>
      </c>
      <c r="K43" s="95">
        <f t="shared" si="2"/>
        <v>0</v>
      </c>
      <c r="L43" s="95">
        <f t="shared" si="2"/>
        <v>1</v>
      </c>
      <c r="M43" s="95">
        <f t="shared" si="2"/>
        <v>0</v>
      </c>
      <c r="N43" s="95">
        <f t="shared" si="2"/>
        <v>0</v>
      </c>
      <c r="O43" s="95">
        <f t="shared" si="2"/>
        <v>0</v>
      </c>
      <c r="P43" s="95">
        <f t="shared" si="2"/>
        <v>0</v>
      </c>
      <c r="Q43" s="95">
        <f t="shared" si="2"/>
        <v>0</v>
      </c>
      <c r="R43" s="95">
        <f t="shared" si="2"/>
        <v>3</v>
      </c>
      <c r="S43" s="95">
        <f t="shared" si="2"/>
        <v>1</v>
      </c>
      <c r="T43" s="95">
        <f t="shared" si="2"/>
        <v>0</v>
      </c>
      <c r="U43" s="95">
        <f t="shared" si="2"/>
        <v>1</v>
      </c>
      <c r="V43" s="95">
        <f t="shared" si="2"/>
        <v>0</v>
      </c>
      <c r="W43" s="95">
        <f t="shared" si="2"/>
        <v>0</v>
      </c>
      <c r="X43" s="95">
        <f t="shared" si="2"/>
        <v>0</v>
      </c>
      <c r="Y43" s="95">
        <f t="shared" si="2"/>
        <v>0</v>
      </c>
      <c r="Z43" s="95">
        <f t="shared" si="2"/>
        <v>0</v>
      </c>
      <c r="AA43" s="95">
        <f t="shared" si="2"/>
        <v>0</v>
      </c>
      <c r="AB43" s="95">
        <f t="shared" si="2"/>
        <v>0</v>
      </c>
      <c r="AC43" s="95">
        <f t="shared" si="2"/>
        <v>0</v>
      </c>
      <c r="AD43" s="95">
        <f t="shared" si="2"/>
        <v>0</v>
      </c>
      <c r="AE43" s="95">
        <f t="shared" si="2"/>
        <v>0</v>
      </c>
      <c r="AF43" s="95">
        <f t="shared" si="2"/>
        <v>0</v>
      </c>
      <c r="AG43" s="95">
        <f t="shared" si="2"/>
        <v>0</v>
      </c>
      <c r="AH43" s="95">
        <f t="shared" si="2"/>
        <v>0</v>
      </c>
      <c r="AI43" s="95">
        <f t="shared" si="2"/>
        <v>0</v>
      </c>
      <c r="AJ43" s="95">
        <f t="shared" si="2"/>
        <v>0</v>
      </c>
      <c r="AK43" s="95">
        <f aca="true" t="shared" si="3" ref="AK43:BP43">SUM(AK44:AK108)</f>
        <v>3</v>
      </c>
      <c r="AL43" s="95">
        <f t="shared" si="3"/>
        <v>0</v>
      </c>
      <c r="AM43" s="95">
        <f t="shared" si="3"/>
        <v>0</v>
      </c>
      <c r="AN43" s="95">
        <f t="shared" si="3"/>
        <v>0</v>
      </c>
      <c r="AO43" s="95">
        <f t="shared" si="3"/>
        <v>0</v>
      </c>
      <c r="AP43" s="95">
        <f t="shared" si="3"/>
        <v>1</v>
      </c>
      <c r="AQ43" s="95">
        <f t="shared" si="3"/>
        <v>2</v>
      </c>
      <c r="AR43" s="95">
        <f t="shared" si="3"/>
        <v>0</v>
      </c>
      <c r="AS43" s="95">
        <f t="shared" si="3"/>
        <v>1</v>
      </c>
      <c r="AT43" s="95">
        <f t="shared" si="3"/>
        <v>0</v>
      </c>
      <c r="AU43" s="95">
        <f t="shared" si="3"/>
        <v>0</v>
      </c>
      <c r="AV43" s="95">
        <f t="shared" si="3"/>
        <v>0</v>
      </c>
      <c r="AW43" s="95">
        <f t="shared" si="3"/>
        <v>0</v>
      </c>
      <c r="AX43" s="95">
        <f t="shared" si="3"/>
        <v>0</v>
      </c>
      <c r="AY43" s="95">
        <f t="shared" si="3"/>
        <v>0</v>
      </c>
      <c r="AZ43" s="95">
        <f t="shared" si="3"/>
        <v>0</v>
      </c>
      <c r="BA43" s="95">
        <f t="shared" si="3"/>
        <v>0</v>
      </c>
      <c r="BB43" s="95">
        <f t="shared" si="3"/>
        <v>0</v>
      </c>
      <c r="BC43" s="95">
        <f t="shared" si="3"/>
        <v>0</v>
      </c>
      <c r="BD43" s="95">
        <f t="shared" si="3"/>
        <v>0</v>
      </c>
      <c r="BE43" s="95">
        <f t="shared" si="3"/>
        <v>0</v>
      </c>
      <c r="BF43" s="95">
        <f t="shared" si="3"/>
        <v>0</v>
      </c>
      <c r="BG43" s="95">
        <f t="shared" si="3"/>
        <v>0</v>
      </c>
      <c r="BH43" s="95">
        <f t="shared" si="3"/>
        <v>0</v>
      </c>
      <c r="BI43" s="95">
        <f t="shared" si="3"/>
        <v>0</v>
      </c>
      <c r="BJ43" s="95">
        <f t="shared" si="3"/>
        <v>0</v>
      </c>
      <c r="BK43" s="95">
        <f t="shared" si="3"/>
        <v>0</v>
      </c>
      <c r="BL43" s="95">
        <f t="shared" si="3"/>
        <v>0</v>
      </c>
      <c r="BM43" s="95">
        <f t="shared" si="3"/>
        <v>0</v>
      </c>
      <c r="BN43" s="95">
        <f t="shared" si="3"/>
        <v>0</v>
      </c>
      <c r="BO43" s="95">
        <f t="shared" si="3"/>
        <v>0</v>
      </c>
      <c r="BP43" s="95">
        <f t="shared" si="3"/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>
        <v>1</v>
      </c>
      <c r="M56" s="97"/>
      <c r="N56" s="95"/>
      <c r="O56" s="97"/>
      <c r="P56" s="97"/>
      <c r="Q56" s="95"/>
      <c r="R56" s="97">
        <v>1</v>
      </c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5"/>
      <c r="AM56" s="95"/>
      <c r="AN56" s="95"/>
      <c r="AO56" s="97"/>
      <c r="AP56" s="97"/>
      <c r="AQ56" s="97">
        <v>1</v>
      </c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3</v>
      </c>
      <c r="F60" s="97">
        <v>3</v>
      </c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>
        <v>2</v>
      </c>
      <c r="S60" s="97">
        <v>1</v>
      </c>
      <c r="T60" s="97"/>
      <c r="U60" s="97">
        <v>1</v>
      </c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2</v>
      </c>
      <c r="AL60" s="95"/>
      <c r="AM60" s="95"/>
      <c r="AN60" s="95"/>
      <c r="AO60" s="97"/>
      <c r="AP60" s="97">
        <v>1</v>
      </c>
      <c r="AQ60" s="97">
        <v>1</v>
      </c>
      <c r="AR60" s="97"/>
      <c r="AS60" s="97">
        <v>1</v>
      </c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 hidden="1">
      <c r="A61" s="64">
        <v>49</v>
      </c>
      <c r="B61" s="6" t="s">
        <v>278</v>
      </c>
      <c r="C61" s="65" t="s">
        <v>277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 aca="true" t="shared" si="4" ref="E109:AJ109">SUM(E110:E130)</f>
        <v>0</v>
      </c>
      <c r="F109" s="95">
        <f t="shared" si="4"/>
        <v>0</v>
      </c>
      <c r="G109" s="95">
        <f t="shared" si="4"/>
        <v>0</v>
      </c>
      <c r="H109" s="95">
        <f t="shared" si="4"/>
        <v>0</v>
      </c>
      <c r="I109" s="95">
        <f t="shared" si="4"/>
        <v>0</v>
      </c>
      <c r="J109" s="95">
        <f t="shared" si="4"/>
        <v>0</v>
      </c>
      <c r="K109" s="95">
        <f t="shared" si="4"/>
        <v>0</v>
      </c>
      <c r="L109" s="95">
        <f t="shared" si="4"/>
        <v>0</v>
      </c>
      <c r="M109" s="95">
        <f t="shared" si="4"/>
        <v>0</v>
      </c>
      <c r="N109" s="95">
        <f t="shared" si="4"/>
        <v>0</v>
      </c>
      <c r="O109" s="95">
        <f t="shared" si="4"/>
        <v>0</v>
      </c>
      <c r="P109" s="95">
        <f t="shared" si="4"/>
        <v>0</v>
      </c>
      <c r="Q109" s="95">
        <f t="shared" si="4"/>
        <v>0</v>
      </c>
      <c r="R109" s="95">
        <f t="shared" si="4"/>
        <v>0</v>
      </c>
      <c r="S109" s="95">
        <f t="shared" si="4"/>
        <v>0</v>
      </c>
      <c r="T109" s="95">
        <f t="shared" si="4"/>
        <v>0</v>
      </c>
      <c r="U109" s="95">
        <f t="shared" si="4"/>
        <v>0</v>
      </c>
      <c r="V109" s="95">
        <f t="shared" si="4"/>
        <v>0</v>
      </c>
      <c r="W109" s="95">
        <f t="shared" si="4"/>
        <v>0</v>
      </c>
      <c r="X109" s="95">
        <f t="shared" si="4"/>
        <v>0</v>
      </c>
      <c r="Y109" s="95">
        <f t="shared" si="4"/>
        <v>0</v>
      </c>
      <c r="Z109" s="95">
        <f t="shared" si="4"/>
        <v>0</v>
      </c>
      <c r="AA109" s="95">
        <f t="shared" si="4"/>
        <v>0</v>
      </c>
      <c r="AB109" s="95">
        <f t="shared" si="4"/>
        <v>0</v>
      </c>
      <c r="AC109" s="95">
        <f t="shared" si="4"/>
        <v>0</v>
      </c>
      <c r="AD109" s="95">
        <f t="shared" si="4"/>
        <v>0</v>
      </c>
      <c r="AE109" s="95">
        <f t="shared" si="4"/>
        <v>0</v>
      </c>
      <c r="AF109" s="95">
        <f t="shared" si="4"/>
        <v>0</v>
      </c>
      <c r="AG109" s="95">
        <f t="shared" si="4"/>
        <v>0</v>
      </c>
      <c r="AH109" s="95">
        <f t="shared" si="4"/>
        <v>0</v>
      </c>
      <c r="AI109" s="95">
        <f t="shared" si="4"/>
        <v>0</v>
      </c>
      <c r="AJ109" s="95">
        <f t="shared" si="4"/>
        <v>0</v>
      </c>
      <c r="AK109" s="95">
        <f aca="true" t="shared" si="5" ref="AK109:BP109">SUM(AK110:AK130)</f>
        <v>0</v>
      </c>
      <c r="AL109" s="95">
        <f t="shared" si="5"/>
        <v>0</v>
      </c>
      <c r="AM109" s="95">
        <f t="shared" si="5"/>
        <v>0</v>
      </c>
      <c r="AN109" s="95">
        <f t="shared" si="5"/>
        <v>0</v>
      </c>
      <c r="AO109" s="95">
        <f t="shared" si="5"/>
        <v>0</v>
      </c>
      <c r="AP109" s="95">
        <f t="shared" si="5"/>
        <v>0</v>
      </c>
      <c r="AQ109" s="95">
        <f t="shared" si="5"/>
        <v>0</v>
      </c>
      <c r="AR109" s="95">
        <f t="shared" si="5"/>
        <v>0</v>
      </c>
      <c r="AS109" s="95">
        <f t="shared" si="5"/>
        <v>0</v>
      </c>
      <c r="AT109" s="95">
        <f t="shared" si="5"/>
        <v>0</v>
      </c>
      <c r="AU109" s="95">
        <f t="shared" si="5"/>
        <v>0</v>
      </c>
      <c r="AV109" s="95">
        <f t="shared" si="5"/>
        <v>0</v>
      </c>
      <c r="AW109" s="95">
        <f t="shared" si="5"/>
        <v>0</v>
      </c>
      <c r="AX109" s="95">
        <f t="shared" si="5"/>
        <v>0</v>
      </c>
      <c r="AY109" s="95">
        <f t="shared" si="5"/>
        <v>0</v>
      </c>
      <c r="AZ109" s="95">
        <f t="shared" si="5"/>
        <v>0</v>
      </c>
      <c r="BA109" s="95">
        <f t="shared" si="5"/>
        <v>0</v>
      </c>
      <c r="BB109" s="95">
        <f t="shared" si="5"/>
        <v>0</v>
      </c>
      <c r="BC109" s="95">
        <f t="shared" si="5"/>
        <v>0</v>
      </c>
      <c r="BD109" s="95">
        <f t="shared" si="5"/>
        <v>0</v>
      </c>
      <c r="BE109" s="95">
        <f t="shared" si="5"/>
        <v>0</v>
      </c>
      <c r="BF109" s="95">
        <f t="shared" si="5"/>
        <v>0</v>
      </c>
      <c r="BG109" s="95">
        <f t="shared" si="5"/>
        <v>0</v>
      </c>
      <c r="BH109" s="95">
        <f t="shared" si="5"/>
        <v>0</v>
      </c>
      <c r="BI109" s="95">
        <f t="shared" si="5"/>
        <v>0</v>
      </c>
      <c r="BJ109" s="95">
        <f t="shared" si="5"/>
        <v>0</v>
      </c>
      <c r="BK109" s="95">
        <f t="shared" si="5"/>
        <v>0</v>
      </c>
      <c r="BL109" s="95">
        <f t="shared" si="5"/>
        <v>0</v>
      </c>
      <c r="BM109" s="95">
        <f t="shared" si="5"/>
        <v>0</v>
      </c>
      <c r="BN109" s="95">
        <f t="shared" si="5"/>
        <v>0</v>
      </c>
      <c r="BO109" s="95">
        <f t="shared" si="5"/>
        <v>0</v>
      </c>
      <c r="BP109" s="95">
        <f t="shared" si="5"/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 aca="true" t="shared" si="6" ref="E131:AJ131">SUM(E132:E152)</f>
        <v>0</v>
      </c>
      <c r="F131" s="95">
        <f t="shared" si="6"/>
        <v>0</v>
      </c>
      <c r="G131" s="95">
        <f t="shared" si="6"/>
        <v>0</v>
      </c>
      <c r="H131" s="95">
        <f t="shared" si="6"/>
        <v>0</v>
      </c>
      <c r="I131" s="95">
        <f t="shared" si="6"/>
        <v>0</v>
      </c>
      <c r="J131" s="95">
        <f t="shared" si="6"/>
        <v>0</v>
      </c>
      <c r="K131" s="95">
        <f t="shared" si="6"/>
        <v>0</v>
      </c>
      <c r="L131" s="95">
        <f t="shared" si="6"/>
        <v>0</v>
      </c>
      <c r="M131" s="95">
        <f t="shared" si="6"/>
        <v>0</v>
      </c>
      <c r="N131" s="95">
        <f t="shared" si="6"/>
        <v>0</v>
      </c>
      <c r="O131" s="95">
        <f t="shared" si="6"/>
        <v>0</v>
      </c>
      <c r="P131" s="95">
        <f t="shared" si="6"/>
        <v>0</v>
      </c>
      <c r="Q131" s="95">
        <f t="shared" si="6"/>
        <v>0</v>
      </c>
      <c r="R131" s="95">
        <f t="shared" si="6"/>
        <v>0</v>
      </c>
      <c r="S131" s="95">
        <f t="shared" si="6"/>
        <v>0</v>
      </c>
      <c r="T131" s="95">
        <f t="shared" si="6"/>
        <v>0</v>
      </c>
      <c r="U131" s="95">
        <f t="shared" si="6"/>
        <v>0</v>
      </c>
      <c r="V131" s="95">
        <f t="shared" si="6"/>
        <v>0</v>
      </c>
      <c r="W131" s="95">
        <f t="shared" si="6"/>
        <v>0</v>
      </c>
      <c r="X131" s="95">
        <f t="shared" si="6"/>
        <v>0</v>
      </c>
      <c r="Y131" s="95">
        <f t="shared" si="6"/>
        <v>0</v>
      </c>
      <c r="Z131" s="95">
        <f t="shared" si="6"/>
        <v>0</v>
      </c>
      <c r="AA131" s="95">
        <f t="shared" si="6"/>
        <v>0</v>
      </c>
      <c r="AB131" s="95">
        <f t="shared" si="6"/>
        <v>0</v>
      </c>
      <c r="AC131" s="95">
        <f t="shared" si="6"/>
        <v>0</v>
      </c>
      <c r="AD131" s="95">
        <f t="shared" si="6"/>
        <v>0</v>
      </c>
      <c r="AE131" s="95">
        <f t="shared" si="6"/>
        <v>0</v>
      </c>
      <c r="AF131" s="95">
        <f t="shared" si="6"/>
        <v>0</v>
      </c>
      <c r="AG131" s="95">
        <f t="shared" si="6"/>
        <v>0</v>
      </c>
      <c r="AH131" s="95">
        <f t="shared" si="6"/>
        <v>0</v>
      </c>
      <c r="AI131" s="95">
        <f t="shared" si="6"/>
        <v>0</v>
      </c>
      <c r="AJ131" s="95">
        <f t="shared" si="6"/>
        <v>0</v>
      </c>
      <c r="AK131" s="95">
        <f aca="true" t="shared" si="7" ref="AK131:BP131">SUM(AK132:AK152)</f>
        <v>0</v>
      </c>
      <c r="AL131" s="95">
        <f t="shared" si="7"/>
        <v>0</v>
      </c>
      <c r="AM131" s="95">
        <f t="shared" si="7"/>
        <v>0</v>
      </c>
      <c r="AN131" s="95">
        <f t="shared" si="7"/>
        <v>0</v>
      </c>
      <c r="AO131" s="95">
        <f t="shared" si="7"/>
        <v>0</v>
      </c>
      <c r="AP131" s="95">
        <f t="shared" si="7"/>
        <v>0</v>
      </c>
      <c r="AQ131" s="95">
        <f t="shared" si="7"/>
        <v>0</v>
      </c>
      <c r="AR131" s="95">
        <f t="shared" si="7"/>
        <v>0</v>
      </c>
      <c r="AS131" s="95">
        <f t="shared" si="7"/>
        <v>0</v>
      </c>
      <c r="AT131" s="95">
        <f t="shared" si="7"/>
        <v>0</v>
      </c>
      <c r="AU131" s="95">
        <f t="shared" si="7"/>
        <v>0</v>
      </c>
      <c r="AV131" s="95">
        <f t="shared" si="7"/>
        <v>0</v>
      </c>
      <c r="AW131" s="95">
        <f t="shared" si="7"/>
        <v>0</v>
      </c>
      <c r="AX131" s="95">
        <f t="shared" si="7"/>
        <v>0</v>
      </c>
      <c r="AY131" s="95">
        <f t="shared" si="7"/>
        <v>0</v>
      </c>
      <c r="AZ131" s="95">
        <f t="shared" si="7"/>
        <v>0</v>
      </c>
      <c r="BA131" s="95">
        <f t="shared" si="7"/>
        <v>0</v>
      </c>
      <c r="BB131" s="95">
        <f t="shared" si="7"/>
        <v>0</v>
      </c>
      <c r="BC131" s="95">
        <f t="shared" si="7"/>
        <v>0</v>
      </c>
      <c r="BD131" s="95">
        <f t="shared" si="7"/>
        <v>0</v>
      </c>
      <c r="BE131" s="95">
        <f t="shared" si="7"/>
        <v>0</v>
      </c>
      <c r="BF131" s="95">
        <f t="shared" si="7"/>
        <v>0</v>
      </c>
      <c r="BG131" s="95">
        <f t="shared" si="7"/>
        <v>0</v>
      </c>
      <c r="BH131" s="95">
        <f t="shared" si="7"/>
        <v>0</v>
      </c>
      <c r="BI131" s="95">
        <f t="shared" si="7"/>
        <v>0</v>
      </c>
      <c r="BJ131" s="95">
        <f t="shared" si="7"/>
        <v>0</v>
      </c>
      <c r="BK131" s="95">
        <f t="shared" si="7"/>
        <v>0</v>
      </c>
      <c r="BL131" s="95">
        <f t="shared" si="7"/>
        <v>0</v>
      </c>
      <c r="BM131" s="95">
        <f t="shared" si="7"/>
        <v>0</v>
      </c>
      <c r="BN131" s="95">
        <f t="shared" si="7"/>
        <v>0</v>
      </c>
      <c r="BO131" s="95">
        <f t="shared" si="7"/>
        <v>0</v>
      </c>
      <c r="BP131" s="95">
        <f t="shared" si="7"/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 aca="true" t="shared" si="8" ref="E153:AJ153">SUM(E154:E234)</f>
        <v>0</v>
      </c>
      <c r="F153" s="95">
        <f t="shared" si="8"/>
        <v>0</v>
      </c>
      <c r="G153" s="95">
        <f t="shared" si="8"/>
        <v>0</v>
      </c>
      <c r="H153" s="95">
        <f t="shared" si="8"/>
        <v>0</v>
      </c>
      <c r="I153" s="95">
        <f t="shared" si="8"/>
        <v>0</v>
      </c>
      <c r="J153" s="95">
        <f t="shared" si="8"/>
        <v>0</v>
      </c>
      <c r="K153" s="95">
        <f t="shared" si="8"/>
        <v>0</v>
      </c>
      <c r="L153" s="95">
        <f t="shared" si="8"/>
        <v>0</v>
      </c>
      <c r="M153" s="95">
        <f t="shared" si="8"/>
        <v>0</v>
      </c>
      <c r="N153" s="95">
        <f t="shared" si="8"/>
        <v>0</v>
      </c>
      <c r="O153" s="95">
        <f t="shared" si="8"/>
        <v>0</v>
      </c>
      <c r="P153" s="95">
        <f t="shared" si="8"/>
        <v>0</v>
      </c>
      <c r="Q153" s="95">
        <f t="shared" si="8"/>
        <v>0</v>
      </c>
      <c r="R153" s="95">
        <f t="shared" si="8"/>
        <v>0</v>
      </c>
      <c r="S153" s="95">
        <f t="shared" si="8"/>
        <v>0</v>
      </c>
      <c r="T153" s="95">
        <f t="shared" si="8"/>
        <v>0</v>
      </c>
      <c r="U153" s="95">
        <f t="shared" si="8"/>
        <v>0</v>
      </c>
      <c r="V153" s="95">
        <f t="shared" si="8"/>
        <v>0</v>
      </c>
      <c r="W153" s="95">
        <f t="shared" si="8"/>
        <v>0</v>
      </c>
      <c r="X153" s="95">
        <f t="shared" si="8"/>
        <v>0</v>
      </c>
      <c r="Y153" s="95">
        <f t="shared" si="8"/>
        <v>0</v>
      </c>
      <c r="Z153" s="95">
        <f t="shared" si="8"/>
        <v>0</v>
      </c>
      <c r="AA153" s="95">
        <f t="shared" si="8"/>
        <v>0</v>
      </c>
      <c r="AB153" s="95">
        <f t="shared" si="8"/>
        <v>0</v>
      </c>
      <c r="AC153" s="95">
        <f t="shared" si="8"/>
        <v>0</v>
      </c>
      <c r="AD153" s="95">
        <f t="shared" si="8"/>
        <v>0</v>
      </c>
      <c r="AE153" s="95">
        <f t="shared" si="8"/>
        <v>0</v>
      </c>
      <c r="AF153" s="95">
        <f t="shared" si="8"/>
        <v>0</v>
      </c>
      <c r="AG153" s="95">
        <f t="shared" si="8"/>
        <v>0</v>
      </c>
      <c r="AH153" s="95">
        <f t="shared" si="8"/>
        <v>0</v>
      </c>
      <c r="AI153" s="95">
        <f t="shared" si="8"/>
        <v>0</v>
      </c>
      <c r="AJ153" s="95">
        <f t="shared" si="8"/>
        <v>0</v>
      </c>
      <c r="AK153" s="95">
        <f aca="true" t="shared" si="9" ref="AK153:BP153">SUM(AK154:AK234)</f>
        <v>0</v>
      </c>
      <c r="AL153" s="95">
        <f t="shared" si="9"/>
        <v>0</v>
      </c>
      <c r="AM153" s="95">
        <f t="shared" si="9"/>
        <v>0</v>
      </c>
      <c r="AN153" s="95">
        <f t="shared" si="9"/>
        <v>0</v>
      </c>
      <c r="AO153" s="95">
        <f t="shared" si="9"/>
        <v>0</v>
      </c>
      <c r="AP153" s="95">
        <f t="shared" si="9"/>
        <v>0</v>
      </c>
      <c r="AQ153" s="95">
        <f t="shared" si="9"/>
        <v>0</v>
      </c>
      <c r="AR153" s="95">
        <f t="shared" si="9"/>
        <v>0</v>
      </c>
      <c r="AS153" s="95">
        <f t="shared" si="9"/>
        <v>0</v>
      </c>
      <c r="AT153" s="95">
        <f t="shared" si="9"/>
        <v>0</v>
      </c>
      <c r="AU153" s="95">
        <f t="shared" si="9"/>
        <v>0</v>
      </c>
      <c r="AV153" s="95">
        <f t="shared" si="9"/>
        <v>0</v>
      </c>
      <c r="AW153" s="95">
        <f t="shared" si="9"/>
        <v>0</v>
      </c>
      <c r="AX153" s="95">
        <f t="shared" si="9"/>
        <v>0</v>
      </c>
      <c r="AY153" s="95">
        <f t="shared" si="9"/>
        <v>0</v>
      </c>
      <c r="AZ153" s="95">
        <f t="shared" si="9"/>
        <v>0</v>
      </c>
      <c r="BA153" s="95">
        <f t="shared" si="9"/>
        <v>0</v>
      </c>
      <c r="BB153" s="95">
        <f t="shared" si="9"/>
        <v>0</v>
      </c>
      <c r="BC153" s="95">
        <f t="shared" si="9"/>
        <v>0</v>
      </c>
      <c r="BD153" s="95">
        <f t="shared" si="9"/>
        <v>0</v>
      </c>
      <c r="BE153" s="95">
        <f t="shared" si="9"/>
        <v>0</v>
      </c>
      <c r="BF153" s="95">
        <f t="shared" si="9"/>
        <v>0</v>
      </c>
      <c r="BG153" s="95">
        <f t="shared" si="9"/>
        <v>0</v>
      </c>
      <c r="BH153" s="95">
        <f t="shared" si="9"/>
        <v>0</v>
      </c>
      <c r="BI153" s="95">
        <f t="shared" si="9"/>
        <v>0</v>
      </c>
      <c r="BJ153" s="95">
        <f t="shared" si="9"/>
        <v>0</v>
      </c>
      <c r="BK153" s="95">
        <f t="shared" si="9"/>
        <v>0</v>
      </c>
      <c r="BL153" s="95">
        <f t="shared" si="9"/>
        <v>0</v>
      </c>
      <c r="BM153" s="95">
        <f t="shared" si="9"/>
        <v>0</v>
      </c>
      <c r="BN153" s="95">
        <f t="shared" si="9"/>
        <v>0</v>
      </c>
      <c r="BO153" s="95">
        <f t="shared" si="9"/>
        <v>0</v>
      </c>
      <c r="BP153" s="95">
        <f t="shared" si="9"/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 aca="true" t="shared" si="10" ref="E235:AJ235">SUM(E236:E280)</f>
        <v>11</v>
      </c>
      <c r="F235" s="95">
        <f t="shared" si="10"/>
        <v>11</v>
      </c>
      <c r="G235" s="95">
        <f t="shared" si="10"/>
        <v>0</v>
      </c>
      <c r="H235" s="95">
        <f t="shared" si="10"/>
        <v>5</v>
      </c>
      <c r="I235" s="95">
        <f t="shared" si="10"/>
        <v>3</v>
      </c>
      <c r="J235" s="95">
        <f t="shared" si="10"/>
        <v>0</v>
      </c>
      <c r="K235" s="95">
        <f t="shared" si="10"/>
        <v>0</v>
      </c>
      <c r="L235" s="95">
        <f t="shared" si="10"/>
        <v>1</v>
      </c>
      <c r="M235" s="95">
        <f t="shared" si="10"/>
        <v>0</v>
      </c>
      <c r="N235" s="95">
        <f t="shared" si="10"/>
        <v>0</v>
      </c>
      <c r="O235" s="95">
        <f t="shared" si="10"/>
        <v>0</v>
      </c>
      <c r="P235" s="95">
        <f t="shared" si="10"/>
        <v>1</v>
      </c>
      <c r="Q235" s="95">
        <f t="shared" si="10"/>
        <v>2</v>
      </c>
      <c r="R235" s="95">
        <f t="shared" si="10"/>
        <v>8</v>
      </c>
      <c r="S235" s="95">
        <f t="shared" si="10"/>
        <v>0</v>
      </c>
      <c r="T235" s="95">
        <f t="shared" si="10"/>
        <v>0</v>
      </c>
      <c r="U235" s="95">
        <f t="shared" si="10"/>
        <v>2</v>
      </c>
      <c r="V235" s="95">
        <f t="shared" si="10"/>
        <v>0</v>
      </c>
      <c r="W235" s="95">
        <f t="shared" si="10"/>
        <v>0</v>
      </c>
      <c r="X235" s="95">
        <f t="shared" si="10"/>
        <v>0</v>
      </c>
      <c r="Y235" s="95">
        <f t="shared" si="10"/>
        <v>0</v>
      </c>
      <c r="Z235" s="95">
        <f t="shared" si="10"/>
        <v>0</v>
      </c>
      <c r="AA235" s="95">
        <f t="shared" si="10"/>
        <v>0</v>
      </c>
      <c r="AB235" s="95">
        <f t="shared" si="10"/>
        <v>0</v>
      </c>
      <c r="AC235" s="95">
        <f t="shared" si="10"/>
        <v>0</v>
      </c>
      <c r="AD235" s="95">
        <f t="shared" si="10"/>
        <v>0</v>
      </c>
      <c r="AE235" s="95">
        <f t="shared" si="10"/>
        <v>0</v>
      </c>
      <c r="AF235" s="95">
        <f t="shared" si="10"/>
        <v>0</v>
      </c>
      <c r="AG235" s="95">
        <f t="shared" si="10"/>
        <v>0</v>
      </c>
      <c r="AH235" s="95">
        <f t="shared" si="10"/>
        <v>0</v>
      </c>
      <c r="AI235" s="95">
        <f t="shared" si="10"/>
        <v>0</v>
      </c>
      <c r="AJ235" s="95">
        <f t="shared" si="10"/>
        <v>0</v>
      </c>
      <c r="AK235" s="95">
        <f aca="true" t="shared" si="11" ref="AK235:BP235">SUM(AK236:AK280)</f>
        <v>9</v>
      </c>
      <c r="AL235" s="95">
        <f t="shared" si="11"/>
        <v>3</v>
      </c>
      <c r="AM235" s="95">
        <f t="shared" si="11"/>
        <v>0</v>
      </c>
      <c r="AN235" s="95">
        <f t="shared" si="11"/>
        <v>0</v>
      </c>
      <c r="AO235" s="95">
        <f t="shared" si="11"/>
        <v>0</v>
      </c>
      <c r="AP235" s="95">
        <f t="shared" si="11"/>
        <v>0</v>
      </c>
      <c r="AQ235" s="95">
        <f t="shared" si="11"/>
        <v>6</v>
      </c>
      <c r="AR235" s="95">
        <f t="shared" si="11"/>
        <v>2</v>
      </c>
      <c r="AS235" s="95">
        <f t="shared" si="11"/>
        <v>3</v>
      </c>
      <c r="AT235" s="95">
        <f t="shared" si="11"/>
        <v>0</v>
      </c>
      <c r="AU235" s="95">
        <f t="shared" si="11"/>
        <v>0</v>
      </c>
      <c r="AV235" s="95">
        <f t="shared" si="11"/>
        <v>0</v>
      </c>
      <c r="AW235" s="95">
        <f t="shared" si="11"/>
        <v>0</v>
      </c>
      <c r="AX235" s="95">
        <f t="shared" si="11"/>
        <v>0</v>
      </c>
      <c r="AY235" s="95">
        <f t="shared" si="11"/>
        <v>3</v>
      </c>
      <c r="AZ235" s="95">
        <f t="shared" si="11"/>
        <v>2</v>
      </c>
      <c r="BA235" s="95">
        <f t="shared" si="11"/>
        <v>0</v>
      </c>
      <c r="BB235" s="95">
        <f t="shared" si="11"/>
        <v>1</v>
      </c>
      <c r="BC235" s="95">
        <f t="shared" si="11"/>
        <v>0</v>
      </c>
      <c r="BD235" s="95">
        <f t="shared" si="11"/>
        <v>0</v>
      </c>
      <c r="BE235" s="95">
        <f t="shared" si="11"/>
        <v>3</v>
      </c>
      <c r="BF235" s="95">
        <f t="shared" si="11"/>
        <v>0</v>
      </c>
      <c r="BG235" s="95">
        <f t="shared" si="11"/>
        <v>0</v>
      </c>
      <c r="BH235" s="95">
        <f t="shared" si="11"/>
        <v>0</v>
      </c>
      <c r="BI235" s="95">
        <f t="shared" si="11"/>
        <v>0</v>
      </c>
      <c r="BJ235" s="95">
        <f t="shared" si="11"/>
        <v>0</v>
      </c>
      <c r="BK235" s="95">
        <f t="shared" si="11"/>
        <v>3</v>
      </c>
      <c r="BL235" s="95">
        <f t="shared" si="11"/>
        <v>3</v>
      </c>
      <c r="BM235" s="95">
        <f t="shared" si="11"/>
        <v>0</v>
      </c>
      <c r="BN235" s="95">
        <f t="shared" si="11"/>
        <v>0</v>
      </c>
      <c r="BO235" s="95">
        <f t="shared" si="11"/>
        <v>0</v>
      </c>
      <c r="BP235" s="95">
        <f t="shared" si="11"/>
        <v>0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1</v>
      </c>
      <c r="F236" s="97">
        <v>1</v>
      </c>
      <c r="G236" s="97"/>
      <c r="H236" s="95">
        <v>1</v>
      </c>
      <c r="I236" s="95"/>
      <c r="J236" s="97"/>
      <c r="K236" s="97"/>
      <c r="L236" s="97"/>
      <c r="M236" s="97"/>
      <c r="N236" s="95"/>
      <c r="O236" s="97"/>
      <c r="P236" s="97"/>
      <c r="Q236" s="95"/>
      <c r="R236" s="97">
        <v>1</v>
      </c>
      <c r="S236" s="97"/>
      <c r="T236" s="97"/>
      <c r="U236" s="97">
        <v>1</v>
      </c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>
        <v>1</v>
      </c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1</v>
      </c>
      <c r="F237" s="97">
        <v>1</v>
      </c>
      <c r="G237" s="97"/>
      <c r="H237" s="95"/>
      <c r="I237" s="95"/>
      <c r="J237" s="97"/>
      <c r="K237" s="97"/>
      <c r="L237" s="97">
        <v>1</v>
      </c>
      <c r="M237" s="97"/>
      <c r="N237" s="95"/>
      <c r="O237" s="97"/>
      <c r="P237" s="97"/>
      <c r="Q237" s="95">
        <v>1</v>
      </c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1</v>
      </c>
      <c r="AL237" s="95">
        <v>1</v>
      </c>
      <c r="AM237" s="95"/>
      <c r="AN237" s="95"/>
      <c r="AO237" s="97"/>
      <c r="AP237" s="97"/>
      <c r="AQ237" s="97">
        <v>1</v>
      </c>
      <c r="AR237" s="97"/>
      <c r="AS237" s="97"/>
      <c r="AT237" s="95"/>
      <c r="AU237" s="95"/>
      <c r="AV237" s="97"/>
      <c r="AW237" s="95"/>
      <c r="AX237" s="97"/>
      <c r="AY237" s="97">
        <v>1</v>
      </c>
      <c r="AZ237" s="97"/>
      <c r="BA237" s="97"/>
      <c r="BB237" s="97">
        <v>1</v>
      </c>
      <c r="BC237" s="95"/>
      <c r="BD237" s="95"/>
      <c r="BE237" s="95">
        <v>1</v>
      </c>
      <c r="BF237" s="95"/>
      <c r="BG237" s="97"/>
      <c r="BH237" s="97"/>
      <c r="BI237" s="97"/>
      <c r="BJ237" s="97"/>
      <c r="BK237" s="97">
        <v>1</v>
      </c>
      <c r="BL237" s="97">
        <v>1</v>
      </c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1</v>
      </c>
      <c r="F238" s="97">
        <v>1</v>
      </c>
      <c r="G238" s="97"/>
      <c r="H238" s="95"/>
      <c r="I238" s="95">
        <v>1</v>
      </c>
      <c r="J238" s="97"/>
      <c r="K238" s="97"/>
      <c r="L238" s="97"/>
      <c r="M238" s="97"/>
      <c r="N238" s="95"/>
      <c r="O238" s="97"/>
      <c r="P238" s="97"/>
      <c r="Q238" s="95"/>
      <c r="R238" s="97">
        <v>1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</v>
      </c>
      <c r="AL238" s="95">
        <v>1</v>
      </c>
      <c r="AM238" s="95"/>
      <c r="AN238" s="95"/>
      <c r="AO238" s="97"/>
      <c r="AP238" s="97"/>
      <c r="AQ238" s="97"/>
      <c r="AR238" s="97"/>
      <c r="AS238" s="97">
        <v>1</v>
      </c>
      <c r="AT238" s="95"/>
      <c r="AU238" s="95"/>
      <c r="AV238" s="97"/>
      <c r="AW238" s="95"/>
      <c r="AX238" s="97"/>
      <c r="AY238" s="97">
        <v>1</v>
      </c>
      <c r="AZ238" s="97">
        <v>1</v>
      </c>
      <c r="BA238" s="97"/>
      <c r="BB238" s="97"/>
      <c r="BC238" s="95"/>
      <c r="BD238" s="95"/>
      <c r="BE238" s="95">
        <v>1</v>
      </c>
      <c r="BF238" s="95"/>
      <c r="BG238" s="97"/>
      <c r="BH238" s="97"/>
      <c r="BI238" s="97"/>
      <c r="BJ238" s="97"/>
      <c r="BK238" s="97">
        <v>1</v>
      </c>
      <c r="BL238" s="97">
        <v>1</v>
      </c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8</v>
      </c>
      <c r="F239" s="97">
        <v>8</v>
      </c>
      <c r="G239" s="97"/>
      <c r="H239" s="95">
        <v>4</v>
      </c>
      <c r="I239" s="95">
        <v>2</v>
      </c>
      <c r="J239" s="97"/>
      <c r="K239" s="97"/>
      <c r="L239" s="97"/>
      <c r="M239" s="97"/>
      <c r="N239" s="95"/>
      <c r="O239" s="97"/>
      <c r="P239" s="97">
        <v>1</v>
      </c>
      <c r="Q239" s="95">
        <v>1</v>
      </c>
      <c r="R239" s="97">
        <v>6</v>
      </c>
      <c r="S239" s="97"/>
      <c r="T239" s="97"/>
      <c r="U239" s="97">
        <v>1</v>
      </c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7</v>
      </c>
      <c r="AL239" s="95">
        <v>1</v>
      </c>
      <c r="AM239" s="95"/>
      <c r="AN239" s="95"/>
      <c r="AO239" s="97"/>
      <c r="AP239" s="97"/>
      <c r="AQ239" s="97">
        <v>5</v>
      </c>
      <c r="AR239" s="97">
        <v>2</v>
      </c>
      <c r="AS239" s="97">
        <v>1</v>
      </c>
      <c r="AT239" s="95"/>
      <c r="AU239" s="95"/>
      <c r="AV239" s="97"/>
      <c r="AW239" s="95"/>
      <c r="AX239" s="97"/>
      <c r="AY239" s="97">
        <v>1</v>
      </c>
      <c r="AZ239" s="97">
        <v>1</v>
      </c>
      <c r="BA239" s="97"/>
      <c r="BB239" s="97"/>
      <c r="BC239" s="95"/>
      <c r="BD239" s="95"/>
      <c r="BE239" s="95">
        <v>1</v>
      </c>
      <c r="BF239" s="95"/>
      <c r="BG239" s="97"/>
      <c r="BH239" s="97"/>
      <c r="BI239" s="97"/>
      <c r="BJ239" s="97"/>
      <c r="BK239" s="97">
        <v>1</v>
      </c>
      <c r="BL239" s="97">
        <v>1</v>
      </c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 aca="true" t="shared" si="12" ref="E281:AJ281">SUM(E282:E410)</f>
        <v>0</v>
      </c>
      <c r="F281" s="95">
        <f t="shared" si="12"/>
        <v>0</v>
      </c>
      <c r="G281" s="95">
        <f t="shared" si="12"/>
        <v>0</v>
      </c>
      <c r="H281" s="95">
        <f t="shared" si="12"/>
        <v>0</v>
      </c>
      <c r="I281" s="95">
        <f t="shared" si="12"/>
        <v>0</v>
      </c>
      <c r="J281" s="95">
        <f t="shared" si="12"/>
        <v>0</v>
      </c>
      <c r="K281" s="95">
        <f t="shared" si="12"/>
        <v>0</v>
      </c>
      <c r="L281" s="95">
        <f t="shared" si="12"/>
        <v>0</v>
      </c>
      <c r="M281" s="95">
        <f t="shared" si="12"/>
        <v>0</v>
      </c>
      <c r="N281" s="95">
        <f t="shared" si="12"/>
        <v>0</v>
      </c>
      <c r="O281" s="95">
        <f t="shared" si="12"/>
        <v>0</v>
      </c>
      <c r="P281" s="95">
        <f t="shared" si="12"/>
        <v>0</v>
      </c>
      <c r="Q281" s="95">
        <f t="shared" si="12"/>
        <v>0</v>
      </c>
      <c r="R281" s="95">
        <f t="shared" si="12"/>
        <v>0</v>
      </c>
      <c r="S281" s="95">
        <f t="shared" si="12"/>
        <v>0</v>
      </c>
      <c r="T281" s="95">
        <f t="shared" si="12"/>
        <v>0</v>
      </c>
      <c r="U281" s="95">
        <f t="shared" si="12"/>
        <v>0</v>
      </c>
      <c r="V281" s="95">
        <f t="shared" si="12"/>
        <v>0</v>
      </c>
      <c r="W281" s="95">
        <f t="shared" si="12"/>
        <v>0</v>
      </c>
      <c r="X281" s="95">
        <f t="shared" si="12"/>
        <v>0</v>
      </c>
      <c r="Y281" s="95">
        <f t="shared" si="12"/>
        <v>0</v>
      </c>
      <c r="Z281" s="95">
        <f t="shared" si="12"/>
        <v>0</v>
      </c>
      <c r="AA281" s="95">
        <f t="shared" si="12"/>
        <v>0</v>
      </c>
      <c r="AB281" s="95">
        <f t="shared" si="12"/>
        <v>0</v>
      </c>
      <c r="AC281" s="95">
        <f t="shared" si="12"/>
        <v>0</v>
      </c>
      <c r="AD281" s="95">
        <f t="shared" si="12"/>
        <v>0</v>
      </c>
      <c r="AE281" s="95">
        <f t="shared" si="12"/>
        <v>0</v>
      </c>
      <c r="AF281" s="95">
        <f t="shared" si="12"/>
        <v>0</v>
      </c>
      <c r="AG281" s="95">
        <f t="shared" si="12"/>
        <v>0</v>
      </c>
      <c r="AH281" s="95">
        <f t="shared" si="12"/>
        <v>0</v>
      </c>
      <c r="AI281" s="95">
        <f t="shared" si="12"/>
        <v>0</v>
      </c>
      <c r="AJ281" s="95">
        <f t="shared" si="12"/>
        <v>0</v>
      </c>
      <c r="AK281" s="95">
        <f aca="true" t="shared" si="13" ref="AK281:BP281">SUM(AK282:AK410)</f>
        <v>0</v>
      </c>
      <c r="AL281" s="95">
        <f t="shared" si="13"/>
        <v>0</v>
      </c>
      <c r="AM281" s="95">
        <f t="shared" si="13"/>
        <v>0</v>
      </c>
      <c r="AN281" s="95">
        <f t="shared" si="13"/>
        <v>0</v>
      </c>
      <c r="AO281" s="95">
        <f t="shared" si="13"/>
        <v>0</v>
      </c>
      <c r="AP281" s="95">
        <f t="shared" si="13"/>
        <v>0</v>
      </c>
      <c r="AQ281" s="95">
        <f t="shared" si="13"/>
        <v>0</v>
      </c>
      <c r="AR281" s="95">
        <f t="shared" si="13"/>
        <v>0</v>
      </c>
      <c r="AS281" s="95">
        <f t="shared" si="13"/>
        <v>0</v>
      </c>
      <c r="AT281" s="95">
        <f t="shared" si="13"/>
        <v>0</v>
      </c>
      <c r="AU281" s="95">
        <f t="shared" si="13"/>
        <v>0</v>
      </c>
      <c r="AV281" s="95">
        <f t="shared" si="13"/>
        <v>0</v>
      </c>
      <c r="AW281" s="95">
        <f t="shared" si="13"/>
        <v>0</v>
      </c>
      <c r="AX281" s="95">
        <f t="shared" si="13"/>
        <v>0</v>
      </c>
      <c r="AY281" s="95">
        <f t="shared" si="13"/>
        <v>0</v>
      </c>
      <c r="AZ281" s="95">
        <f t="shared" si="13"/>
        <v>0</v>
      </c>
      <c r="BA281" s="95">
        <f t="shared" si="13"/>
        <v>0</v>
      </c>
      <c r="BB281" s="95">
        <f t="shared" si="13"/>
        <v>0</v>
      </c>
      <c r="BC281" s="95">
        <f t="shared" si="13"/>
        <v>0</v>
      </c>
      <c r="BD281" s="95">
        <f t="shared" si="13"/>
        <v>0</v>
      </c>
      <c r="BE281" s="95">
        <f t="shared" si="13"/>
        <v>0</v>
      </c>
      <c r="BF281" s="95">
        <f t="shared" si="13"/>
        <v>0</v>
      </c>
      <c r="BG281" s="95">
        <f t="shared" si="13"/>
        <v>0</v>
      </c>
      <c r="BH281" s="95">
        <f t="shared" si="13"/>
        <v>0</v>
      </c>
      <c r="BI281" s="95">
        <f t="shared" si="13"/>
        <v>0</v>
      </c>
      <c r="BJ281" s="95">
        <f t="shared" si="13"/>
        <v>0</v>
      </c>
      <c r="BK281" s="95">
        <f t="shared" si="13"/>
        <v>0</v>
      </c>
      <c r="BL281" s="95">
        <f t="shared" si="13"/>
        <v>0</v>
      </c>
      <c r="BM281" s="95">
        <f t="shared" si="13"/>
        <v>0</v>
      </c>
      <c r="BN281" s="95">
        <f t="shared" si="13"/>
        <v>0</v>
      </c>
      <c r="BO281" s="95">
        <f t="shared" si="13"/>
        <v>0</v>
      </c>
      <c r="BP281" s="95">
        <f t="shared" si="13"/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 aca="true" t="shared" si="14" ref="E411:AJ411">SUM(E412:E461)</f>
        <v>0</v>
      </c>
      <c r="F411" s="95">
        <f t="shared" si="14"/>
        <v>0</v>
      </c>
      <c r="G411" s="95">
        <f t="shared" si="14"/>
        <v>0</v>
      </c>
      <c r="H411" s="95">
        <f t="shared" si="14"/>
        <v>0</v>
      </c>
      <c r="I411" s="95">
        <f t="shared" si="14"/>
        <v>0</v>
      </c>
      <c r="J411" s="95">
        <f t="shared" si="14"/>
        <v>0</v>
      </c>
      <c r="K411" s="95">
        <f t="shared" si="14"/>
        <v>0</v>
      </c>
      <c r="L411" s="95">
        <f t="shared" si="14"/>
        <v>0</v>
      </c>
      <c r="M411" s="95">
        <f t="shared" si="14"/>
        <v>0</v>
      </c>
      <c r="N411" s="95">
        <f t="shared" si="14"/>
        <v>0</v>
      </c>
      <c r="O411" s="95">
        <f t="shared" si="14"/>
        <v>0</v>
      </c>
      <c r="P411" s="95">
        <f t="shared" si="14"/>
        <v>0</v>
      </c>
      <c r="Q411" s="95">
        <f t="shared" si="14"/>
        <v>0</v>
      </c>
      <c r="R411" s="95">
        <f t="shared" si="14"/>
        <v>0</v>
      </c>
      <c r="S411" s="95">
        <f t="shared" si="14"/>
        <v>0</v>
      </c>
      <c r="T411" s="95">
        <f t="shared" si="14"/>
        <v>0</v>
      </c>
      <c r="U411" s="95">
        <f t="shared" si="14"/>
        <v>0</v>
      </c>
      <c r="V411" s="95">
        <f t="shared" si="14"/>
        <v>0</v>
      </c>
      <c r="W411" s="95">
        <f t="shared" si="14"/>
        <v>0</v>
      </c>
      <c r="X411" s="95">
        <f t="shared" si="14"/>
        <v>0</v>
      </c>
      <c r="Y411" s="95">
        <f t="shared" si="14"/>
        <v>0</v>
      </c>
      <c r="Z411" s="95">
        <f t="shared" si="14"/>
        <v>0</v>
      </c>
      <c r="AA411" s="95">
        <f t="shared" si="14"/>
        <v>0</v>
      </c>
      <c r="AB411" s="95">
        <f t="shared" si="14"/>
        <v>0</v>
      </c>
      <c r="AC411" s="95">
        <f t="shared" si="14"/>
        <v>0</v>
      </c>
      <c r="AD411" s="95">
        <f t="shared" si="14"/>
        <v>0</v>
      </c>
      <c r="AE411" s="95">
        <f t="shared" si="14"/>
        <v>0</v>
      </c>
      <c r="AF411" s="95">
        <f t="shared" si="14"/>
        <v>0</v>
      </c>
      <c r="AG411" s="95">
        <f t="shared" si="14"/>
        <v>0</v>
      </c>
      <c r="AH411" s="95">
        <f t="shared" si="14"/>
        <v>0</v>
      </c>
      <c r="AI411" s="95">
        <f t="shared" si="14"/>
        <v>0</v>
      </c>
      <c r="AJ411" s="95">
        <f t="shared" si="14"/>
        <v>0</v>
      </c>
      <c r="AK411" s="95">
        <f aca="true" t="shared" si="15" ref="AK411:BP411">SUM(AK412:AK461)</f>
        <v>0</v>
      </c>
      <c r="AL411" s="95">
        <f t="shared" si="15"/>
        <v>0</v>
      </c>
      <c r="AM411" s="95">
        <f t="shared" si="15"/>
        <v>0</v>
      </c>
      <c r="AN411" s="95">
        <f t="shared" si="15"/>
        <v>0</v>
      </c>
      <c r="AO411" s="95">
        <f t="shared" si="15"/>
        <v>0</v>
      </c>
      <c r="AP411" s="95">
        <f t="shared" si="15"/>
        <v>0</v>
      </c>
      <c r="AQ411" s="95">
        <f t="shared" si="15"/>
        <v>0</v>
      </c>
      <c r="AR411" s="95">
        <f t="shared" si="15"/>
        <v>0</v>
      </c>
      <c r="AS411" s="95">
        <f t="shared" si="15"/>
        <v>0</v>
      </c>
      <c r="AT411" s="95">
        <f t="shared" si="15"/>
        <v>0</v>
      </c>
      <c r="AU411" s="95">
        <f t="shared" si="15"/>
        <v>0</v>
      </c>
      <c r="AV411" s="95">
        <f t="shared" si="15"/>
        <v>0</v>
      </c>
      <c r="AW411" s="95">
        <f t="shared" si="15"/>
        <v>0</v>
      </c>
      <c r="AX411" s="95">
        <f t="shared" si="15"/>
        <v>0</v>
      </c>
      <c r="AY411" s="95">
        <f t="shared" si="15"/>
        <v>0</v>
      </c>
      <c r="AZ411" s="95">
        <f t="shared" si="15"/>
        <v>0</v>
      </c>
      <c r="BA411" s="95">
        <f t="shared" si="15"/>
        <v>0</v>
      </c>
      <c r="BB411" s="95">
        <f t="shared" si="15"/>
        <v>0</v>
      </c>
      <c r="BC411" s="95">
        <f t="shared" si="15"/>
        <v>0</v>
      </c>
      <c r="BD411" s="95">
        <f t="shared" si="15"/>
        <v>0</v>
      </c>
      <c r="BE411" s="95">
        <f t="shared" si="15"/>
        <v>0</v>
      </c>
      <c r="BF411" s="95">
        <f t="shared" si="15"/>
        <v>0</v>
      </c>
      <c r="BG411" s="95">
        <f t="shared" si="15"/>
        <v>0</v>
      </c>
      <c r="BH411" s="95">
        <f t="shared" si="15"/>
        <v>0</v>
      </c>
      <c r="BI411" s="95">
        <f t="shared" si="15"/>
        <v>0</v>
      </c>
      <c r="BJ411" s="95">
        <f t="shared" si="15"/>
        <v>0</v>
      </c>
      <c r="BK411" s="95">
        <f t="shared" si="15"/>
        <v>0</v>
      </c>
      <c r="BL411" s="95">
        <f t="shared" si="15"/>
        <v>0</v>
      </c>
      <c r="BM411" s="95">
        <f t="shared" si="15"/>
        <v>0</v>
      </c>
      <c r="BN411" s="95">
        <f t="shared" si="15"/>
        <v>0</v>
      </c>
      <c r="BO411" s="95">
        <f t="shared" si="15"/>
        <v>0</v>
      </c>
      <c r="BP411" s="95">
        <f t="shared" si="15"/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 aca="true" t="shared" si="16" ref="E462:AJ462">SUM(E463:E528)</f>
        <v>1</v>
      </c>
      <c r="F462" s="95">
        <f t="shared" si="16"/>
        <v>1</v>
      </c>
      <c r="G462" s="95">
        <f t="shared" si="16"/>
        <v>0</v>
      </c>
      <c r="H462" s="95">
        <f t="shared" si="16"/>
        <v>0</v>
      </c>
      <c r="I462" s="95">
        <f t="shared" si="16"/>
        <v>0</v>
      </c>
      <c r="J462" s="95">
        <f t="shared" si="16"/>
        <v>0</v>
      </c>
      <c r="K462" s="95">
        <f t="shared" si="16"/>
        <v>0</v>
      </c>
      <c r="L462" s="95">
        <f t="shared" si="16"/>
        <v>0</v>
      </c>
      <c r="M462" s="95">
        <f t="shared" si="16"/>
        <v>0</v>
      </c>
      <c r="N462" s="95">
        <f t="shared" si="16"/>
        <v>0</v>
      </c>
      <c r="O462" s="95">
        <f t="shared" si="16"/>
        <v>0</v>
      </c>
      <c r="P462" s="95">
        <f t="shared" si="16"/>
        <v>0</v>
      </c>
      <c r="Q462" s="95">
        <f t="shared" si="16"/>
        <v>0</v>
      </c>
      <c r="R462" s="95">
        <f t="shared" si="16"/>
        <v>1</v>
      </c>
      <c r="S462" s="95">
        <f t="shared" si="16"/>
        <v>0</v>
      </c>
      <c r="T462" s="95">
        <f t="shared" si="16"/>
        <v>0</v>
      </c>
      <c r="U462" s="95">
        <f t="shared" si="16"/>
        <v>0</v>
      </c>
      <c r="V462" s="95">
        <f t="shared" si="16"/>
        <v>0</v>
      </c>
      <c r="W462" s="95">
        <f t="shared" si="16"/>
        <v>0</v>
      </c>
      <c r="X462" s="95">
        <f t="shared" si="16"/>
        <v>0</v>
      </c>
      <c r="Y462" s="95">
        <f t="shared" si="16"/>
        <v>0</v>
      </c>
      <c r="Z462" s="95">
        <f t="shared" si="16"/>
        <v>0</v>
      </c>
      <c r="AA462" s="95">
        <f t="shared" si="16"/>
        <v>0</v>
      </c>
      <c r="AB462" s="95">
        <f t="shared" si="16"/>
        <v>0</v>
      </c>
      <c r="AC462" s="95">
        <f t="shared" si="16"/>
        <v>0</v>
      </c>
      <c r="AD462" s="95">
        <f t="shared" si="16"/>
        <v>0</v>
      </c>
      <c r="AE462" s="95">
        <f t="shared" si="16"/>
        <v>0</v>
      </c>
      <c r="AF462" s="95">
        <f t="shared" si="16"/>
        <v>0</v>
      </c>
      <c r="AG462" s="95">
        <f t="shared" si="16"/>
        <v>0</v>
      </c>
      <c r="AH462" s="95">
        <f t="shared" si="16"/>
        <v>0</v>
      </c>
      <c r="AI462" s="95">
        <f t="shared" si="16"/>
        <v>0</v>
      </c>
      <c r="AJ462" s="95">
        <f t="shared" si="16"/>
        <v>0</v>
      </c>
      <c r="AK462" s="95">
        <f aca="true" t="shared" si="17" ref="AK462:BP462">SUM(AK463:AK528)</f>
        <v>1</v>
      </c>
      <c r="AL462" s="95">
        <f t="shared" si="17"/>
        <v>0</v>
      </c>
      <c r="AM462" s="95">
        <f t="shared" si="17"/>
        <v>0</v>
      </c>
      <c r="AN462" s="95">
        <f t="shared" si="17"/>
        <v>0</v>
      </c>
      <c r="AO462" s="95">
        <f t="shared" si="17"/>
        <v>0</v>
      </c>
      <c r="AP462" s="95">
        <f t="shared" si="17"/>
        <v>0</v>
      </c>
      <c r="AQ462" s="95">
        <f t="shared" si="17"/>
        <v>1</v>
      </c>
      <c r="AR462" s="95">
        <f t="shared" si="17"/>
        <v>0</v>
      </c>
      <c r="AS462" s="95">
        <f t="shared" si="17"/>
        <v>0</v>
      </c>
      <c r="AT462" s="95">
        <f t="shared" si="17"/>
        <v>0</v>
      </c>
      <c r="AU462" s="95">
        <f t="shared" si="17"/>
        <v>0</v>
      </c>
      <c r="AV462" s="95">
        <f t="shared" si="17"/>
        <v>0</v>
      </c>
      <c r="AW462" s="95">
        <f t="shared" si="17"/>
        <v>0</v>
      </c>
      <c r="AX462" s="95">
        <f t="shared" si="17"/>
        <v>1</v>
      </c>
      <c r="AY462" s="95">
        <f t="shared" si="17"/>
        <v>0</v>
      </c>
      <c r="AZ462" s="95">
        <f t="shared" si="17"/>
        <v>0</v>
      </c>
      <c r="BA462" s="95">
        <f t="shared" si="17"/>
        <v>0</v>
      </c>
      <c r="BB462" s="95">
        <f t="shared" si="17"/>
        <v>0</v>
      </c>
      <c r="BC462" s="95">
        <f t="shared" si="17"/>
        <v>0</v>
      </c>
      <c r="BD462" s="95">
        <f t="shared" si="17"/>
        <v>0</v>
      </c>
      <c r="BE462" s="95">
        <f t="shared" si="17"/>
        <v>0</v>
      </c>
      <c r="BF462" s="95">
        <f t="shared" si="17"/>
        <v>0</v>
      </c>
      <c r="BG462" s="95">
        <f t="shared" si="17"/>
        <v>0</v>
      </c>
      <c r="BH462" s="95">
        <f t="shared" si="17"/>
        <v>0</v>
      </c>
      <c r="BI462" s="95">
        <f t="shared" si="17"/>
        <v>0</v>
      </c>
      <c r="BJ462" s="95">
        <f t="shared" si="17"/>
        <v>0</v>
      </c>
      <c r="BK462" s="95">
        <f t="shared" si="17"/>
        <v>0</v>
      </c>
      <c r="BL462" s="95">
        <f t="shared" si="17"/>
        <v>0</v>
      </c>
      <c r="BM462" s="95">
        <f t="shared" si="17"/>
        <v>0</v>
      </c>
      <c r="BN462" s="95">
        <f t="shared" si="17"/>
        <v>0</v>
      </c>
      <c r="BO462" s="95">
        <f t="shared" si="17"/>
        <v>0</v>
      </c>
      <c r="BP462" s="95">
        <f t="shared" si="17"/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1</v>
      </c>
      <c r="F500" s="97">
        <v>1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1</v>
      </c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5"/>
      <c r="AM500" s="95"/>
      <c r="AN500" s="95"/>
      <c r="AO500" s="97"/>
      <c r="AP500" s="97"/>
      <c r="AQ500" s="97">
        <v>1</v>
      </c>
      <c r="AR500" s="97"/>
      <c r="AS500" s="97"/>
      <c r="AT500" s="95"/>
      <c r="AU500" s="95"/>
      <c r="AV500" s="97"/>
      <c r="AW500" s="95"/>
      <c r="AX500" s="97">
        <v>1</v>
      </c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 aca="true" t="shared" si="18" ref="E529:AJ529">SUM(E530:E539)</f>
        <v>0</v>
      </c>
      <c r="F529" s="95">
        <f t="shared" si="18"/>
        <v>0</v>
      </c>
      <c r="G529" s="95">
        <f t="shared" si="18"/>
        <v>0</v>
      </c>
      <c r="H529" s="95">
        <f t="shared" si="18"/>
        <v>0</v>
      </c>
      <c r="I529" s="95">
        <f t="shared" si="18"/>
        <v>0</v>
      </c>
      <c r="J529" s="95">
        <f t="shared" si="18"/>
        <v>0</v>
      </c>
      <c r="K529" s="95">
        <f t="shared" si="18"/>
        <v>0</v>
      </c>
      <c r="L529" s="95">
        <f t="shared" si="18"/>
        <v>0</v>
      </c>
      <c r="M529" s="95">
        <f t="shared" si="18"/>
        <v>0</v>
      </c>
      <c r="N529" s="95">
        <f t="shared" si="18"/>
        <v>0</v>
      </c>
      <c r="O529" s="95">
        <f t="shared" si="18"/>
        <v>0</v>
      </c>
      <c r="P529" s="95">
        <f t="shared" si="18"/>
        <v>0</v>
      </c>
      <c r="Q529" s="95">
        <f t="shared" si="18"/>
        <v>0</v>
      </c>
      <c r="R529" s="95">
        <f t="shared" si="18"/>
        <v>0</v>
      </c>
      <c r="S529" s="95">
        <f t="shared" si="18"/>
        <v>0</v>
      </c>
      <c r="T529" s="95">
        <f t="shared" si="18"/>
        <v>0</v>
      </c>
      <c r="U529" s="95">
        <f t="shared" si="18"/>
        <v>0</v>
      </c>
      <c r="V529" s="95">
        <f t="shared" si="18"/>
        <v>0</v>
      </c>
      <c r="W529" s="95">
        <f t="shared" si="18"/>
        <v>0</v>
      </c>
      <c r="X529" s="95">
        <f t="shared" si="18"/>
        <v>0</v>
      </c>
      <c r="Y529" s="95">
        <f t="shared" si="18"/>
        <v>0</v>
      </c>
      <c r="Z529" s="95">
        <f t="shared" si="18"/>
        <v>0</v>
      </c>
      <c r="AA529" s="95">
        <f t="shared" si="18"/>
        <v>0</v>
      </c>
      <c r="AB529" s="95">
        <f t="shared" si="18"/>
        <v>0</v>
      </c>
      <c r="AC529" s="95">
        <f t="shared" si="18"/>
        <v>0</v>
      </c>
      <c r="AD529" s="95">
        <f t="shared" si="18"/>
        <v>0</v>
      </c>
      <c r="AE529" s="95">
        <f t="shared" si="18"/>
        <v>0</v>
      </c>
      <c r="AF529" s="95">
        <f t="shared" si="18"/>
        <v>0</v>
      </c>
      <c r="AG529" s="95">
        <f t="shared" si="18"/>
        <v>0</v>
      </c>
      <c r="AH529" s="95">
        <f t="shared" si="18"/>
        <v>0</v>
      </c>
      <c r="AI529" s="95">
        <f t="shared" si="18"/>
        <v>0</v>
      </c>
      <c r="AJ529" s="95">
        <f t="shared" si="18"/>
        <v>0</v>
      </c>
      <c r="AK529" s="95">
        <f aca="true" t="shared" si="19" ref="AK529:BP529">SUM(AK530:AK539)</f>
        <v>0</v>
      </c>
      <c r="AL529" s="95">
        <f t="shared" si="19"/>
        <v>0</v>
      </c>
      <c r="AM529" s="95">
        <f t="shared" si="19"/>
        <v>0</v>
      </c>
      <c r="AN529" s="95">
        <f t="shared" si="19"/>
        <v>0</v>
      </c>
      <c r="AO529" s="95">
        <f t="shared" si="19"/>
        <v>0</v>
      </c>
      <c r="AP529" s="95">
        <f t="shared" si="19"/>
        <v>0</v>
      </c>
      <c r="AQ529" s="95">
        <f t="shared" si="19"/>
        <v>0</v>
      </c>
      <c r="AR529" s="95">
        <f t="shared" si="19"/>
        <v>0</v>
      </c>
      <c r="AS529" s="95">
        <f t="shared" si="19"/>
        <v>0</v>
      </c>
      <c r="AT529" s="95">
        <f t="shared" si="19"/>
        <v>0</v>
      </c>
      <c r="AU529" s="95">
        <f t="shared" si="19"/>
        <v>0</v>
      </c>
      <c r="AV529" s="95">
        <f t="shared" si="19"/>
        <v>0</v>
      </c>
      <c r="AW529" s="95">
        <f t="shared" si="19"/>
        <v>0</v>
      </c>
      <c r="AX529" s="95">
        <f t="shared" si="19"/>
        <v>0</v>
      </c>
      <c r="AY529" s="95">
        <f t="shared" si="19"/>
        <v>0</v>
      </c>
      <c r="AZ529" s="95">
        <f t="shared" si="19"/>
        <v>0</v>
      </c>
      <c r="BA529" s="95">
        <f t="shared" si="19"/>
        <v>0</v>
      </c>
      <c r="BB529" s="95">
        <f t="shared" si="19"/>
        <v>0</v>
      </c>
      <c r="BC529" s="95">
        <f t="shared" si="19"/>
        <v>0</v>
      </c>
      <c r="BD529" s="95">
        <f t="shared" si="19"/>
        <v>0</v>
      </c>
      <c r="BE529" s="95">
        <f t="shared" si="19"/>
        <v>0</v>
      </c>
      <c r="BF529" s="95">
        <f t="shared" si="19"/>
        <v>0</v>
      </c>
      <c r="BG529" s="95">
        <f t="shared" si="19"/>
        <v>0</v>
      </c>
      <c r="BH529" s="95">
        <f t="shared" si="19"/>
        <v>0</v>
      </c>
      <c r="BI529" s="95">
        <f t="shared" si="19"/>
        <v>0</v>
      </c>
      <c r="BJ529" s="95">
        <f t="shared" si="19"/>
        <v>0</v>
      </c>
      <c r="BK529" s="95">
        <f t="shared" si="19"/>
        <v>0</v>
      </c>
      <c r="BL529" s="95">
        <f t="shared" si="19"/>
        <v>0</v>
      </c>
      <c r="BM529" s="95">
        <f t="shared" si="19"/>
        <v>0</v>
      </c>
      <c r="BN529" s="95">
        <f t="shared" si="19"/>
        <v>0</v>
      </c>
      <c r="BO529" s="95">
        <f t="shared" si="19"/>
        <v>0</v>
      </c>
      <c r="BP529" s="95">
        <f t="shared" si="19"/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 aca="true" t="shared" si="20" ref="E540:AJ540">SUM(E541:E583)</f>
        <v>3</v>
      </c>
      <c r="F540" s="95">
        <f t="shared" si="20"/>
        <v>3</v>
      </c>
      <c r="G540" s="95">
        <f t="shared" si="20"/>
        <v>0</v>
      </c>
      <c r="H540" s="95">
        <f t="shared" si="20"/>
        <v>0</v>
      </c>
      <c r="I540" s="95">
        <f t="shared" si="20"/>
        <v>0</v>
      </c>
      <c r="J540" s="95">
        <f t="shared" si="20"/>
        <v>0</v>
      </c>
      <c r="K540" s="95">
        <f t="shared" si="20"/>
        <v>0</v>
      </c>
      <c r="L540" s="95">
        <f t="shared" si="20"/>
        <v>1</v>
      </c>
      <c r="M540" s="95">
        <f t="shared" si="20"/>
        <v>0</v>
      </c>
      <c r="N540" s="95">
        <f t="shared" si="20"/>
        <v>0</v>
      </c>
      <c r="O540" s="95">
        <f t="shared" si="20"/>
        <v>0</v>
      </c>
      <c r="P540" s="95">
        <f t="shared" si="20"/>
        <v>0</v>
      </c>
      <c r="Q540" s="95">
        <f t="shared" si="20"/>
        <v>0</v>
      </c>
      <c r="R540" s="95">
        <f t="shared" si="20"/>
        <v>2</v>
      </c>
      <c r="S540" s="95">
        <f t="shared" si="20"/>
        <v>1</v>
      </c>
      <c r="T540" s="95">
        <f t="shared" si="20"/>
        <v>0</v>
      </c>
      <c r="U540" s="95">
        <f t="shared" si="20"/>
        <v>1</v>
      </c>
      <c r="V540" s="95">
        <f t="shared" si="20"/>
        <v>0</v>
      </c>
      <c r="W540" s="95">
        <f t="shared" si="20"/>
        <v>0</v>
      </c>
      <c r="X540" s="95">
        <f t="shared" si="20"/>
        <v>0</v>
      </c>
      <c r="Y540" s="95">
        <f t="shared" si="20"/>
        <v>0</v>
      </c>
      <c r="Z540" s="95">
        <f t="shared" si="20"/>
        <v>1</v>
      </c>
      <c r="AA540" s="95">
        <f t="shared" si="20"/>
        <v>0</v>
      </c>
      <c r="AB540" s="95">
        <f t="shared" si="20"/>
        <v>0</v>
      </c>
      <c r="AC540" s="95">
        <f t="shared" si="20"/>
        <v>0</v>
      </c>
      <c r="AD540" s="95">
        <f t="shared" si="20"/>
        <v>0</v>
      </c>
      <c r="AE540" s="95">
        <f t="shared" si="20"/>
        <v>0</v>
      </c>
      <c r="AF540" s="95">
        <f t="shared" si="20"/>
        <v>0</v>
      </c>
      <c r="AG540" s="95">
        <f t="shared" si="20"/>
        <v>0</v>
      </c>
      <c r="AH540" s="95">
        <f t="shared" si="20"/>
        <v>1</v>
      </c>
      <c r="AI540" s="95">
        <f t="shared" si="20"/>
        <v>0</v>
      </c>
      <c r="AJ540" s="95">
        <f t="shared" si="20"/>
        <v>0</v>
      </c>
      <c r="AK540" s="95">
        <f aca="true" t="shared" si="21" ref="AK540:BP540">SUM(AK541:AK583)</f>
        <v>0</v>
      </c>
      <c r="AL540" s="95">
        <f t="shared" si="21"/>
        <v>0</v>
      </c>
      <c r="AM540" s="95">
        <f t="shared" si="21"/>
        <v>0</v>
      </c>
      <c r="AN540" s="95">
        <f t="shared" si="21"/>
        <v>0</v>
      </c>
      <c r="AO540" s="95">
        <f t="shared" si="21"/>
        <v>0</v>
      </c>
      <c r="AP540" s="95">
        <f t="shared" si="21"/>
        <v>0</v>
      </c>
      <c r="AQ540" s="95">
        <f t="shared" si="21"/>
        <v>2</v>
      </c>
      <c r="AR540" s="95">
        <f t="shared" si="21"/>
        <v>1</v>
      </c>
      <c r="AS540" s="95">
        <f t="shared" si="21"/>
        <v>0</v>
      </c>
      <c r="AT540" s="95">
        <f t="shared" si="21"/>
        <v>0</v>
      </c>
      <c r="AU540" s="95">
        <f t="shared" si="21"/>
        <v>0</v>
      </c>
      <c r="AV540" s="95">
        <f t="shared" si="21"/>
        <v>0</v>
      </c>
      <c r="AW540" s="95">
        <f t="shared" si="21"/>
        <v>0</v>
      </c>
      <c r="AX540" s="95">
        <f t="shared" si="21"/>
        <v>0</v>
      </c>
      <c r="AY540" s="95">
        <f t="shared" si="21"/>
        <v>0</v>
      </c>
      <c r="AZ540" s="95">
        <f t="shared" si="21"/>
        <v>0</v>
      </c>
      <c r="BA540" s="95">
        <f t="shared" si="21"/>
        <v>0</v>
      </c>
      <c r="BB540" s="95">
        <f t="shared" si="21"/>
        <v>0</v>
      </c>
      <c r="BC540" s="95">
        <f t="shared" si="21"/>
        <v>0</v>
      </c>
      <c r="BD540" s="95">
        <f t="shared" si="21"/>
        <v>0</v>
      </c>
      <c r="BE540" s="95">
        <f t="shared" si="21"/>
        <v>0</v>
      </c>
      <c r="BF540" s="95">
        <f t="shared" si="21"/>
        <v>0</v>
      </c>
      <c r="BG540" s="95">
        <f t="shared" si="21"/>
        <v>0</v>
      </c>
      <c r="BH540" s="95">
        <f t="shared" si="21"/>
        <v>0</v>
      </c>
      <c r="BI540" s="95">
        <f t="shared" si="21"/>
        <v>0</v>
      </c>
      <c r="BJ540" s="95">
        <f t="shared" si="21"/>
        <v>0</v>
      </c>
      <c r="BK540" s="95">
        <f t="shared" si="21"/>
        <v>0</v>
      </c>
      <c r="BL540" s="95">
        <f t="shared" si="21"/>
        <v>0</v>
      </c>
      <c r="BM540" s="95">
        <f t="shared" si="21"/>
        <v>0</v>
      </c>
      <c r="BN540" s="95">
        <f t="shared" si="21"/>
        <v>0</v>
      </c>
      <c r="BO540" s="95">
        <f t="shared" si="21"/>
        <v>0</v>
      </c>
      <c r="BP540" s="95">
        <f t="shared" si="21"/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2</v>
      </c>
      <c r="F568" s="97">
        <v>2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>
        <v>1</v>
      </c>
      <c r="S568" s="97">
        <v>1</v>
      </c>
      <c r="T568" s="97"/>
      <c r="U568" s="97">
        <v>1</v>
      </c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>
        <v>1</v>
      </c>
      <c r="AI568" s="97"/>
      <c r="AJ568" s="97"/>
      <c r="AK568" s="97"/>
      <c r="AL568" s="95"/>
      <c r="AM568" s="95"/>
      <c r="AN568" s="95"/>
      <c r="AO568" s="97"/>
      <c r="AP568" s="97"/>
      <c r="AQ568" s="97">
        <v>1</v>
      </c>
      <c r="AR568" s="97">
        <v>1</v>
      </c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902</v>
      </c>
      <c r="C576" s="65" t="s">
        <v>903</v>
      </c>
      <c r="D576" s="65"/>
      <c r="E576" s="95">
        <v>1</v>
      </c>
      <c r="F576" s="97">
        <v>1</v>
      </c>
      <c r="G576" s="97"/>
      <c r="H576" s="95"/>
      <c r="I576" s="95"/>
      <c r="J576" s="97"/>
      <c r="K576" s="97"/>
      <c r="L576" s="97">
        <v>1</v>
      </c>
      <c r="M576" s="97"/>
      <c r="N576" s="95"/>
      <c r="O576" s="97"/>
      <c r="P576" s="97"/>
      <c r="Q576" s="95"/>
      <c r="R576" s="97">
        <v>1</v>
      </c>
      <c r="S576" s="97"/>
      <c r="T576" s="97"/>
      <c r="U576" s="97"/>
      <c r="V576" s="95"/>
      <c r="W576" s="95"/>
      <c r="X576" s="95"/>
      <c r="Y576" s="97"/>
      <c r="Z576" s="97">
        <v>1</v>
      </c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>
        <v>1</v>
      </c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 aca="true" t="shared" si="22" ref="E584:AJ584">SUM(E585:E636)</f>
        <v>0</v>
      </c>
      <c r="F584" s="95">
        <f t="shared" si="22"/>
        <v>0</v>
      </c>
      <c r="G584" s="95">
        <f t="shared" si="22"/>
        <v>0</v>
      </c>
      <c r="H584" s="95">
        <f t="shared" si="22"/>
        <v>0</v>
      </c>
      <c r="I584" s="95">
        <f t="shared" si="22"/>
        <v>0</v>
      </c>
      <c r="J584" s="95">
        <f t="shared" si="22"/>
        <v>0</v>
      </c>
      <c r="K584" s="95">
        <f t="shared" si="22"/>
        <v>0</v>
      </c>
      <c r="L584" s="95">
        <f t="shared" si="22"/>
        <v>0</v>
      </c>
      <c r="M584" s="95">
        <f t="shared" si="22"/>
        <v>0</v>
      </c>
      <c r="N584" s="95">
        <f t="shared" si="22"/>
        <v>0</v>
      </c>
      <c r="O584" s="95">
        <f t="shared" si="22"/>
        <v>0</v>
      </c>
      <c r="P584" s="95">
        <f t="shared" si="22"/>
        <v>0</v>
      </c>
      <c r="Q584" s="95">
        <f t="shared" si="22"/>
        <v>0</v>
      </c>
      <c r="R584" s="95">
        <f t="shared" si="22"/>
        <v>0</v>
      </c>
      <c r="S584" s="95">
        <f t="shared" si="22"/>
        <v>0</v>
      </c>
      <c r="T584" s="95">
        <f t="shared" si="22"/>
        <v>0</v>
      </c>
      <c r="U584" s="95">
        <f t="shared" si="22"/>
        <v>0</v>
      </c>
      <c r="V584" s="95">
        <f t="shared" si="22"/>
        <v>0</v>
      </c>
      <c r="W584" s="95">
        <f t="shared" si="22"/>
        <v>0</v>
      </c>
      <c r="X584" s="95">
        <f t="shared" si="22"/>
        <v>0</v>
      </c>
      <c r="Y584" s="95">
        <f t="shared" si="22"/>
        <v>0</v>
      </c>
      <c r="Z584" s="95">
        <f t="shared" si="22"/>
        <v>0</v>
      </c>
      <c r="AA584" s="95">
        <f t="shared" si="22"/>
        <v>0</v>
      </c>
      <c r="AB584" s="95">
        <f t="shared" si="22"/>
        <v>0</v>
      </c>
      <c r="AC584" s="95">
        <f t="shared" si="22"/>
        <v>0</v>
      </c>
      <c r="AD584" s="95">
        <f t="shared" si="22"/>
        <v>0</v>
      </c>
      <c r="AE584" s="95">
        <f t="shared" si="22"/>
        <v>0</v>
      </c>
      <c r="AF584" s="95">
        <f t="shared" si="22"/>
        <v>0</v>
      </c>
      <c r="AG584" s="95">
        <f t="shared" si="22"/>
        <v>0</v>
      </c>
      <c r="AH584" s="95">
        <f t="shared" si="22"/>
        <v>0</v>
      </c>
      <c r="AI584" s="95">
        <f t="shared" si="22"/>
        <v>0</v>
      </c>
      <c r="AJ584" s="95">
        <f t="shared" si="22"/>
        <v>0</v>
      </c>
      <c r="AK584" s="95">
        <f aca="true" t="shared" si="23" ref="AK584:BP584">SUM(AK585:AK636)</f>
        <v>0</v>
      </c>
      <c r="AL584" s="95">
        <f t="shared" si="23"/>
        <v>0</v>
      </c>
      <c r="AM584" s="95">
        <f t="shared" si="23"/>
        <v>0</v>
      </c>
      <c r="AN584" s="95">
        <f t="shared" si="23"/>
        <v>0</v>
      </c>
      <c r="AO584" s="95">
        <f t="shared" si="23"/>
        <v>0</v>
      </c>
      <c r="AP584" s="95">
        <f t="shared" si="23"/>
        <v>0</v>
      </c>
      <c r="AQ584" s="95">
        <f t="shared" si="23"/>
        <v>0</v>
      </c>
      <c r="AR584" s="95">
        <f t="shared" si="23"/>
        <v>0</v>
      </c>
      <c r="AS584" s="95">
        <f t="shared" si="23"/>
        <v>0</v>
      </c>
      <c r="AT584" s="95">
        <f t="shared" si="23"/>
        <v>0</v>
      </c>
      <c r="AU584" s="95">
        <f t="shared" si="23"/>
        <v>0</v>
      </c>
      <c r="AV584" s="95">
        <f t="shared" si="23"/>
        <v>0</v>
      </c>
      <c r="AW584" s="95">
        <f t="shared" si="23"/>
        <v>0</v>
      </c>
      <c r="AX584" s="95">
        <f t="shared" si="23"/>
        <v>0</v>
      </c>
      <c r="AY584" s="95">
        <f t="shared" si="23"/>
        <v>0</v>
      </c>
      <c r="AZ584" s="95">
        <f t="shared" si="23"/>
        <v>0</v>
      </c>
      <c r="BA584" s="95">
        <f t="shared" si="23"/>
        <v>0</v>
      </c>
      <c r="BB584" s="95">
        <f t="shared" si="23"/>
        <v>0</v>
      </c>
      <c r="BC584" s="95">
        <f t="shared" si="23"/>
        <v>0</v>
      </c>
      <c r="BD584" s="95">
        <f t="shared" si="23"/>
        <v>0</v>
      </c>
      <c r="BE584" s="95">
        <f t="shared" si="23"/>
        <v>0</v>
      </c>
      <c r="BF584" s="95">
        <f t="shared" si="23"/>
        <v>0</v>
      </c>
      <c r="BG584" s="95">
        <f t="shared" si="23"/>
        <v>0</v>
      </c>
      <c r="BH584" s="95">
        <f t="shared" si="23"/>
        <v>0</v>
      </c>
      <c r="BI584" s="95">
        <f t="shared" si="23"/>
        <v>0</v>
      </c>
      <c r="BJ584" s="95">
        <f t="shared" si="23"/>
        <v>0</v>
      </c>
      <c r="BK584" s="95">
        <f t="shared" si="23"/>
        <v>0</v>
      </c>
      <c r="BL584" s="95">
        <f t="shared" si="23"/>
        <v>0</v>
      </c>
      <c r="BM584" s="95">
        <f t="shared" si="23"/>
        <v>0</v>
      </c>
      <c r="BN584" s="95">
        <f t="shared" si="23"/>
        <v>0</v>
      </c>
      <c r="BO584" s="95">
        <f t="shared" si="23"/>
        <v>0</v>
      </c>
      <c r="BP584" s="95">
        <f t="shared" si="23"/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 aca="true" t="shared" si="24" ref="E637:AJ637">SUM(E639:E701)</f>
        <v>8</v>
      </c>
      <c r="F637" s="95">
        <f t="shared" si="24"/>
        <v>8</v>
      </c>
      <c r="G637" s="95">
        <f t="shared" si="24"/>
        <v>0</v>
      </c>
      <c r="H637" s="95">
        <f t="shared" si="24"/>
        <v>0</v>
      </c>
      <c r="I637" s="95">
        <f t="shared" si="24"/>
        <v>0</v>
      </c>
      <c r="J637" s="95">
        <f t="shared" si="24"/>
        <v>0</v>
      </c>
      <c r="K637" s="95">
        <f t="shared" si="24"/>
        <v>0</v>
      </c>
      <c r="L637" s="95">
        <f t="shared" si="24"/>
        <v>0</v>
      </c>
      <c r="M637" s="95">
        <f t="shared" si="24"/>
        <v>0</v>
      </c>
      <c r="N637" s="95">
        <f t="shared" si="24"/>
        <v>0</v>
      </c>
      <c r="O637" s="95">
        <f t="shared" si="24"/>
        <v>0</v>
      </c>
      <c r="P637" s="95">
        <f t="shared" si="24"/>
        <v>2</v>
      </c>
      <c r="Q637" s="95">
        <f t="shared" si="24"/>
        <v>1</v>
      </c>
      <c r="R637" s="95">
        <f t="shared" si="24"/>
        <v>4</v>
      </c>
      <c r="S637" s="95">
        <f t="shared" si="24"/>
        <v>0</v>
      </c>
      <c r="T637" s="95">
        <f t="shared" si="24"/>
        <v>1</v>
      </c>
      <c r="U637" s="95">
        <f t="shared" si="24"/>
        <v>0</v>
      </c>
      <c r="V637" s="95">
        <f t="shared" si="24"/>
        <v>0</v>
      </c>
      <c r="W637" s="95">
        <f t="shared" si="24"/>
        <v>0</v>
      </c>
      <c r="X637" s="95">
        <f t="shared" si="24"/>
        <v>0</v>
      </c>
      <c r="Y637" s="95">
        <f t="shared" si="24"/>
        <v>0</v>
      </c>
      <c r="Z637" s="95">
        <f t="shared" si="24"/>
        <v>0</v>
      </c>
      <c r="AA637" s="95">
        <f t="shared" si="24"/>
        <v>0</v>
      </c>
      <c r="AB637" s="95">
        <f t="shared" si="24"/>
        <v>0</v>
      </c>
      <c r="AC637" s="95">
        <f t="shared" si="24"/>
        <v>0</v>
      </c>
      <c r="AD637" s="95">
        <f t="shared" si="24"/>
        <v>0</v>
      </c>
      <c r="AE637" s="95">
        <f t="shared" si="24"/>
        <v>0</v>
      </c>
      <c r="AF637" s="95">
        <f t="shared" si="24"/>
        <v>0</v>
      </c>
      <c r="AG637" s="95">
        <f t="shared" si="24"/>
        <v>0</v>
      </c>
      <c r="AH637" s="95">
        <f t="shared" si="24"/>
        <v>0</v>
      </c>
      <c r="AI637" s="95">
        <f t="shared" si="24"/>
        <v>1</v>
      </c>
      <c r="AJ637" s="95">
        <f t="shared" si="24"/>
        <v>0</v>
      </c>
      <c r="AK637" s="95">
        <f aca="true" t="shared" si="25" ref="AK637:BS637">SUM(AK639:AK701)</f>
        <v>7</v>
      </c>
      <c r="AL637" s="95">
        <f t="shared" si="25"/>
        <v>2</v>
      </c>
      <c r="AM637" s="95">
        <f t="shared" si="25"/>
        <v>0</v>
      </c>
      <c r="AN637" s="95">
        <f t="shared" si="25"/>
        <v>0</v>
      </c>
      <c r="AO637" s="95">
        <f t="shared" si="25"/>
        <v>1</v>
      </c>
      <c r="AP637" s="95">
        <f t="shared" si="25"/>
        <v>0</v>
      </c>
      <c r="AQ637" s="95">
        <f t="shared" si="25"/>
        <v>5</v>
      </c>
      <c r="AR637" s="95">
        <f t="shared" si="25"/>
        <v>0</v>
      </c>
      <c r="AS637" s="95">
        <f t="shared" si="25"/>
        <v>2</v>
      </c>
      <c r="AT637" s="95">
        <f t="shared" si="25"/>
        <v>0</v>
      </c>
      <c r="AU637" s="95">
        <f t="shared" si="25"/>
        <v>0</v>
      </c>
      <c r="AV637" s="95">
        <f t="shared" si="25"/>
        <v>0</v>
      </c>
      <c r="AW637" s="95">
        <f t="shared" si="25"/>
        <v>0</v>
      </c>
      <c r="AX637" s="95">
        <f t="shared" si="25"/>
        <v>1</v>
      </c>
      <c r="AY637" s="95">
        <f t="shared" si="25"/>
        <v>2</v>
      </c>
      <c r="AZ637" s="95">
        <f t="shared" si="25"/>
        <v>2</v>
      </c>
      <c r="BA637" s="95">
        <f t="shared" si="25"/>
        <v>0</v>
      </c>
      <c r="BB637" s="95">
        <f t="shared" si="25"/>
        <v>0</v>
      </c>
      <c r="BC637" s="95">
        <f t="shared" si="25"/>
        <v>0</v>
      </c>
      <c r="BD637" s="95">
        <f t="shared" si="25"/>
        <v>0</v>
      </c>
      <c r="BE637" s="95">
        <f t="shared" si="25"/>
        <v>1</v>
      </c>
      <c r="BF637" s="95">
        <f t="shared" si="25"/>
        <v>0</v>
      </c>
      <c r="BG637" s="95">
        <f t="shared" si="25"/>
        <v>0</v>
      </c>
      <c r="BH637" s="95">
        <f t="shared" si="25"/>
        <v>1</v>
      </c>
      <c r="BI637" s="95">
        <f t="shared" si="25"/>
        <v>0</v>
      </c>
      <c r="BJ637" s="95">
        <f t="shared" si="25"/>
        <v>1</v>
      </c>
      <c r="BK637" s="95">
        <f t="shared" si="25"/>
        <v>0</v>
      </c>
      <c r="BL637" s="95">
        <f t="shared" si="25"/>
        <v>0</v>
      </c>
      <c r="BM637" s="95">
        <f t="shared" si="25"/>
        <v>0</v>
      </c>
      <c r="BN637" s="95">
        <f t="shared" si="25"/>
        <v>0</v>
      </c>
      <c r="BO637" s="95">
        <f t="shared" si="25"/>
        <v>0</v>
      </c>
      <c r="BP637" s="95">
        <f t="shared" si="25"/>
        <v>0</v>
      </c>
      <c r="BQ637" s="95">
        <f t="shared" si="25"/>
        <v>0</v>
      </c>
      <c r="BR637" s="95">
        <f t="shared" si="25"/>
        <v>1</v>
      </c>
      <c r="BS637" s="95">
        <f t="shared" si="25"/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 aca="true" t="shared" si="26" ref="E638:AJ638">SUM(E639:E678)</f>
        <v>8</v>
      </c>
      <c r="F638" s="95">
        <f t="shared" si="26"/>
        <v>8</v>
      </c>
      <c r="G638" s="95">
        <f t="shared" si="26"/>
        <v>0</v>
      </c>
      <c r="H638" s="95">
        <f t="shared" si="26"/>
        <v>0</v>
      </c>
      <c r="I638" s="95">
        <f t="shared" si="26"/>
        <v>0</v>
      </c>
      <c r="J638" s="95">
        <f t="shared" si="26"/>
        <v>0</v>
      </c>
      <c r="K638" s="95">
        <f t="shared" si="26"/>
        <v>0</v>
      </c>
      <c r="L638" s="95">
        <f t="shared" si="26"/>
        <v>0</v>
      </c>
      <c r="M638" s="95">
        <f t="shared" si="26"/>
        <v>0</v>
      </c>
      <c r="N638" s="95">
        <f t="shared" si="26"/>
        <v>0</v>
      </c>
      <c r="O638" s="95">
        <f t="shared" si="26"/>
        <v>0</v>
      </c>
      <c r="P638" s="95">
        <f t="shared" si="26"/>
        <v>2</v>
      </c>
      <c r="Q638" s="95">
        <f t="shared" si="26"/>
        <v>1</v>
      </c>
      <c r="R638" s="95">
        <f t="shared" si="26"/>
        <v>4</v>
      </c>
      <c r="S638" s="95">
        <f t="shared" si="26"/>
        <v>0</v>
      </c>
      <c r="T638" s="95">
        <f t="shared" si="26"/>
        <v>1</v>
      </c>
      <c r="U638" s="95">
        <f t="shared" si="26"/>
        <v>0</v>
      </c>
      <c r="V638" s="95">
        <f t="shared" si="26"/>
        <v>0</v>
      </c>
      <c r="W638" s="95">
        <f t="shared" si="26"/>
        <v>0</v>
      </c>
      <c r="X638" s="95">
        <f t="shared" si="26"/>
        <v>0</v>
      </c>
      <c r="Y638" s="95">
        <f t="shared" si="26"/>
        <v>0</v>
      </c>
      <c r="Z638" s="95">
        <f t="shared" si="26"/>
        <v>0</v>
      </c>
      <c r="AA638" s="95">
        <f t="shared" si="26"/>
        <v>0</v>
      </c>
      <c r="AB638" s="95">
        <f t="shared" si="26"/>
        <v>0</v>
      </c>
      <c r="AC638" s="95">
        <f t="shared" si="26"/>
        <v>0</v>
      </c>
      <c r="AD638" s="95">
        <f t="shared" si="26"/>
        <v>0</v>
      </c>
      <c r="AE638" s="95">
        <f t="shared" si="26"/>
        <v>0</v>
      </c>
      <c r="AF638" s="95">
        <f t="shared" si="26"/>
        <v>0</v>
      </c>
      <c r="AG638" s="95">
        <f t="shared" si="26"/>
        <v>0</v>
      </c>
      <c r="AH638" s="95">
        <f t="shared" si="26"/>
        <v>0</v>
      </c>
      <c r="AI638" s="95">
        <f t="shared" si="26"/>
        <v>1</v>
      </c>
      <c r="AJ638" s="95">
        <f t="shared" si="26"/>
        <v>0</v>
      </c>
      <c r="AK638" s="95">
        <f aca="true" t="shared" si="27" ref="AK638:BP638">SUM(AK639:AK678)</f>
        <v>7</v>
      </c>
      <c r="AL638" s="95">
        <f t="shared" si="27"/>
        <v>2</v>
      </c>
      <c r="AM638" s="95">
        <f t="shared" si="27"/>
        <v>0</v>
      </c>
      <c r="AN638" s="95">
        <f t="shared" si="27"/>
        <v>0</v>
      </c>
      <c r="AO638" s="95">
        <f t="shared" si="27"/>
        <v>1</v>
      </c>
      <c r="AP638" s="95">
        <f t="shared" si="27"/>
        <v>0</v>
      </c>
      <c r="AQ638" s="95">
        <f t="shared" si="27"/>
        <v>5</v>
      </c>
      <c r="AR638" s="95">
        <f t="shared" si="27"/>
        <v>0</v>
      </c>
      <c r="AS638" s="95">
        <f t="shared" si="27"/>
        <v>2</v>
      </c>
      <c r="AT638" s="95">
        <f t="shared" si="27"/>
        <v>0</v>
      </c>
      <c r="AU638" s="95">
        <f t="shared" si="27"/>
        <v>0</v>
      </c>
      <c r="AV638" s="95">
        <f t="shared" si="27"/>
        <v>0</v>
      </c>
      <c r="AW638" s="95">
        <f t="shared" si="27"/>
        <v>0</v>
      </c>
      <c r="AX638" s="95">
        <f t="shared" si="27"/>
        <v>1</v>
      </c>
      <c r="AY638" s="95">
        <f t="shared" si="27"/>
        <v>2</v>
      </c>
      <c r="AZ638" s="95">
        <f t="shared" si="27"/>
        <v>2</v>
      </c>
      <c r="BA638" s="95">
        <f t="shared" si="27"/>
        <v>0</v>
      </c>
      <c r="BB638" s="95">
        <f t="shared" si="27"/>
        <v>0</v>
      </c>
      <c r="BC638" s="95">
        <f t="shared" si="27"/>
        <v>0</v>
      </c>
      <c r="BD638" s="95">
        <f t="shared" si="27"/>
        <v>0</v>
      </c>
      <c r="BE638" s="95">
        <f t="shared" si="27"/>
        <v>1</v>
      </c>
      <c r="BF638" s="95">
        <f t="shared" si="27"/>
        <v>0</v>
      </c>
      <c r="BG638" s="95">
        <f t="shared" si="27"/>
        <v>0</v>
      </c>
      <c r="BH638" s="95">
        <f t="shared" si="27"/>
        <v>1</v>
      </c>
      <c r="BI638" s="95">
        <f t="shared" si="27"/>
        <v>0</v>
      </c>
      <c r="BJ638" s="95">
        <f t="shared" si="27"/>
        <v>1</v>
      </c>
      <c r="BK638" s="95">
        <f t="shared" si="27"/>
        <v>0</v>
      </c>
      <c r="BL638" s="95">
        <f t="shared" si="27"/>
        <v>0</v>
      </c>
      <c r="BM638" s="95">
        <f t="shared" si="27"/>
        <v>0</v>
      </c>
      <c r="BN638" s="95">
        <f t="shared" si="27"/>
        <v>0</v>
      </c>
      <c r="BO638" s="95">
        <f t="shared" si="27"/>
        <v>0</v>
      </c>
      <c r="BP638" s="95">
        <f t="shared" si="27"/>
        <v>0</v>
      </c>
      <c r="BQ638" s="95">
        <f>SUM(BQ639:BQ678)</f>
        <v>0</v>
      </c>
      <c r="BR638" s="95">
        <f>SUM(BR639:BR678)</f>
        <v>1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4</v>
      </c>
      <c r="F650" s="97">
        <v>4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>
        <v>1</v>
      </c>
      <c r="Q650" s="95">
        <v>1</v>
      </c>
      <c r="R650" s="97">
        <v>2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4</v>
      </c>
      <c r="AL650" s="95">
        <v>1</v>
      </c>
      <c r="AM650" s="95"/>
      <c r="AN650" s="95"/>
      <c r="AO650" s="97"/>
      <c r="AP650" s="97"/>
      <c r="AQ650" s="97">
        <v>2</v>
      </c>
      <c r="AR650" s="97"/>
      <c r="AS650" s="97">
        <v>2</v>
      </c>
      <c r="AT650" s="95"/>
      <c r="AU650" s="95"/>
      <c r="AV650" s="97"/>
      <c r="AW650" s="95"/>
      <c r="AX650" s="97">
        <v>1</v>
      </c>
      <c r="AY650" s="97">
        <v>1</v>
      </c>
      <c r="AZ650" s="97">
        <v>1</v>
      </c>
      <c r="BA650" s="97"/>
      <c r="BB650" s="97"/>
      <c r="BC650" s="95"/>
      <c r="BD650" s="95"/>
      <c r="BE650" s="95">
        <v>1</v>
      </c>
      <c r="BF650" s="95"/>
      <c r="BG650" s="97"/>
      <c r="BH650" s="97"/>
      <c r="BI650" s="97"/>
      <c r="BJ650" s="97">
        <v>1</v>
      </c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>
        <v>1</v>
      </c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>
        <v>1</v>
      </c>
      <c r="AM651" s="95"/>
      <c r="AN651" s="95"/>
      <c r="AO651" s="97"/>
      <c r="AP651" s="97"/>
      <c r="AQ651" s="97">
        <v>1</v>
      </c>
      <c r="AR651" s="97"/>
      <c r="AS651" s="97"/>
      <c r="AT651" s="95"/>
      <c r="AU651" s="95"/>
      <c r="AV651" s="97"/>
      <c r="AW651" s="95"/>
      <c r="AX651" s="97"/>
      <c r="AY651" s="97">
        <v>1</v>
      </c>
      <c r="AZ651" s="97">
        <v>1</v>
      </c>
      <c r="BA651" s="97"/>
      <c r="BB651" s="97"/>
      <c r="BC651" s="95"/>
      <c r="BD651" s="95"/>
      <c r="BE651" s="95"/>
      <c r="BF651" s="95"/>
      <c r="BG651" s="97"/>
      <c r="BH651" s="97">
        <v>1</v>
      </c>
      <c r="BI651" s="97"/>
      <c r="BJ651" s="97"/>
      <c r="BK651" s="97"/>
      <c r="BL651" s="97"/>
      <c r="BM651" s="97"/>
      <c r="BN651" s="97"/>
      <c r="BO651" s="97"/>
      <c r="BP651" s="97"/>
      <c r="BQ651" s="97"/>
      <c r="BR651" s="95">
        <v>1</v>
      </c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2</v>
      </c>
      <c r="F653" s="97">
        <v>2</v>
      </c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>
        <v>1</v>
      </c>
      <c r="S653" s="97"/>
      <c r="T653" s="97">
        <v>1</v>
      </c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>
        <v>1</v>
      </c>
      <c r="AJ653" s="97"/>
      <c r="AK653" s="97">
        <v>1</v>
      </c>
      <c r="AL653" s="95"/>
      <c r="AM653" s="95"/>
      <c r="AN653" s="95"/>
      <c r="AO653" s="97">
        <v>1</v>
      </c>
      <c r="AP653" s="97"/>
      <c r="AQ653" s="97">
        <v>1</v>
      </c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1</v>
      </c>
      <c r="F654" s="97">
        <v>1</v>
      </c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>
        <v>1</v>
      </c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5"/>
      <c r="AM654" s="95"/>
      <c r="AN654" s="95"/>
      <c r="AO654" s="97"/>
      <c r="AP654" s="97"/>
      <c r="AQ654" s="97">
        <v>1</v>
      </c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 aca="true" t="shared" si="28" ref="E702:AJ702">SUM(E703:E727)</f>
        <v>0</v>
      </c>
      <c r="F702" s="95">
        <f t="shared" si="28"/>
        <v>0</v>
      </c>
      <c r="G702" s="95">
        <f t="shared" si="28"/>
        <v>0</v>
      </c>
      <c r="H702" s="95">
        <f t="shared" si="28"/>
        <v>0</v>
      </c>
      <c r="I702" s="95">
        <f t="shared" si="28"/>
        <v>0</v>
      </c>
      <c r="J702" s="95">
        <f t="shared" si="28"/>
        <v>0</v>
      </c>
      <c r="K702" s="95">
        <f t="shared" si="28"/>
        <v>0</v>
      </c>
      <c r="L702" s="95">
        <f t="shared" si="28"/>
        <v>0</v>
      </c>
      <c r="M702" s="95">
        <f t="shared" si="28"/>
        <v>0</v>
      </c>
      <c r="N702" s="95">
        <f t="shared" si="28"/>
        <v>0</v>
      </c>
      <c r="O702" s="95">
        <f t="shared" si="28"/>
        <v>0</v>
      </c>
      <c r="P702" s="95">
        <f t="shared" si="28"/>
        <v>0</v>
      </c>
      <c r="Q702" s="95">
        <f t="shared" si="28"/>
        <v>0</v>
      </c>
      <c r="R702" s="95">
        <f t="shared" si="28"/>
        <v>0</v>
      </c>
      <c r="S702" s="95">
        <f t="shared" si="28"/>
        <v>0</v>
      </c>
      <c r="T702" s="95">
        <f t="shared" si="28"/>
        <v>0</v>
      </c>
      <c r="U702" s="95">
        <f t="shared" si="28"/>
        <v>0</v>
      </c>
      <c r="V702" s="95">
        <f t="shared" si="28"/>
        <v>0</v>
      </c>
      <c r="W702" s="95">
        <f t="shared" si="28"/>
        <v>0</v>
      </c>
      <c r="X702" s="95">
        <f t="shared" si="28"/>
        <v>0</v>
      </c>
      <c r="Y702" s="95">
        <f t="shared" si="28"/>
        <v>0</v>
      </c>
      <c r="Z702" s="95">
        <f t="shared" si="28"/>
        <v>0</v>
      </c>
      <c r="AA702" s="95">
        <f t="shared" si="28"/>
        <v>0</v>
      </c>
      <c r="AB702" s="95">
        <f t="shared" si="28"/>
        <v>0</v>
      </c>
      <c r="AC702" s="95">
        <f t="shared" si="28"/>
        <v>0</v>
      </c>
      <c r="AD702" s="95">
        <f t="shared" si="28"/>
        <v>0</v>
      </c>
      <c r="AE702" s="95">
        <f t="shared" si="28"/>
        <v>0</v>
      </c>
      <c r="AF702" s="95">
        <f t="shared" si="28"/>
        <v>0</v>
      </c>
      <c r="AG702" s="95">
        <f t="shared" si="28"/>
        <v>0</v>
      </c>
      <c r="AH702" s="95">
        <f t="shared" si="28"/>
        <v>0</v>
      </c>
      <c r="AI702" s="95">
        <f t="shared" si="28"/>
        <v>0</v>
      </c>
      <c r="AJ702" s="95">
        <f t="shared" si="28"/>
        <v>0</v>
      </c>
      <c r="AK702" s="95">
        <f aca="true" t="shared" si="29" ref="AK702:BP702">SUM(AK703:AK727)</f>
        <v>0</v>
      </c>
      <c r="AL702" s="95">
        <f t="shared" si="29"/>
        <v>0</v>
      </c>
      <c r="AM702" s="95">
        <f t="shared" si="29"/>
        <v>0</v>
      </c>
      <c r="AN702" s="95">
        <f t="shared" si="29"/>
        <v>0</v>
      </c>
      <c r="AO702" s="95">
        <f t="shared" si="29"/>
        <v>0</v>
      </c>
      <c r="AP702" s="95">
        <f t="shared" si="29"/>
        <v>0</v>
      </c>
      <c r="AQ702" s="95">
        <f t="shared" si="29"/>
        <v>0</v>
      </c>
      <c r="AR702" s="95">
        <f t="shared" si="29"/>
        <v>0</v>
      </c>
      <c r="AS702" s="95">
        <f t="shared" si="29"/>
        <v>0</v>
      </c>
      <c r="AT702" s="95">
        <f t="shared" si="29"/>
        <v>0</v>
      </c>
      <c r="AU702" s="95">
        <f t="shared" si="29"/>
        <v>0</v>
      </c>
      <c r="AV702" s="95">
        <f t="shared" si="29"/>
        <v>0</v>
      </c>
      <c r="AW702" s="95">
        <f t="shared" si="29"/>
        <v>0</v>
      </c>
      <c r="AX702" s="95">
        <f t="shared" si="29"/>
        <v>0</v>
      </c>
      <c r="AY702" s="95">
        <f t="shared" si="29"/>
        <v>0</v>
      </c>
      <c r="AZ702" s="95">
        <f t="shared" si="29"/>
        <v>0</v>
      </c>
      <c r="BA702" s="95">
        <f t="shared" si="29"/>
        <v>0</v>
      </c>
      <c r="BB702" s="95">
        <f t="shared" si="29"/>
        <v>0</v>
      </c>
      <c r="BC702" s="95">
        <f t="shared" si="29"/>
        <v>0</v>
      </c>
      <c r="BD702" s="95">
        <f t="shared" si="29"/>
        <v>0</v>
      </c>
      <c r="BE702" s="95">
        <f t="shared" si="29"/>
        <v>0</v>
      </c>
      <c r="BF702" s="95">
        <f t="shared" si="29"/>
        <v>0</v>
      </c>
      <c r="BG702" s="95">
        <f t="shared" si="29"/>
        <v>0</v>
      </c>
      <c r="BH702" s="95">
        <f t="shared" si="29"/>
        <v>0</v>
      </c>
      <c r="BI702" s="95">
        <f t="shared" si="29"/>
        <v>0</v>
      </c>
      <c r="BJ702" s="95">
        <f t="shared" si="29"/>
        <v>0</v>
      </c>
      <c r="BK702" s="95">
        <f t="shared" si="29"/>
        <v>0</v>
      </c>
      <c r="BL702" s="95">
        <f t="shared" si="29"/>
        <v>0</v>
      </c>
      <c r="BM702" s="95">
        <f t="shared" si="29"/>
        <v>0</v>
      </c>
      <c r="BN702" s="95">
        <f t="shared" si="29"/>
        <v>0</v>
      </c>
      <c r="BO702" s="95">
        <f t="shared" si="29"/>
        <v>0</v>
      </c>
      <c r="BP702" s="95">
        <f t="shared" si="29"/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 aca="true" t="shared" si="30" ref="E728:AJ728">SUM(E729:E793)</f>
        <v>0</v>
      </c>
      <c r="F728" s="95">
        <f t="shared" si="30"/>
        <v>0</v>
      </c>
      <c r="G728" s="95">
        <f t="shared" si="30"/>
        <v>0</v>
      </c>
      <c r="H728" s="95">
        <f t="shared" si="30"/>
        <v>0</v>
      </c>
      <c r="I728" s="95">
        <f t="shared" si="30"/>
        <v>0</v>
      </c>
      <c r="J728" s="95">
        <f t="shared" si="30"/>
        <v>0</v>
      </c>
      <c r="K728" s="95">
        <f t="shared" si="30"/>
        <v>0</v>
      </c>
      <c r="L728" s="95">
        <f t="shared" si="30"/>
        <v>0</v>
      </c>
      <c r="M728" s="95">
        <f t="shared" si="30"/>
        <v>0</v>
      </c>
      <c r="N728" s="95">
        <f t="shared" si="30"/>
        <v>0</v>
      </c>
      <c r="O728" s="95">
        <f t="shared" si="30"/>
        <v>0</v>
      </c>
      <c r="P728" s="95">
        <f t="shared" si="30"/>
        <v>0</v>
      </c>
      <c r="Q728" s="95">
        <f t="shared" si="30"/>
        <v>0</v>
      </c>
      <c r="R728" s="95">
        <f t="shared" si="30"/>
        <v>0</v>
      </c>
      <c r="S728" s="95">
        <f t="shared" si="30"/>
        <v>0</v>
      </c>
      <c r="T728" s="95">
        <f t="shared" si="30"/>
        <v>0</v>
      </c>
      <c r="U728" s="95">
        <f t="shared" si="30"/>
        <v>0</v>
      </c>
      <c r="V728" s="95">
        <f t="shared" si="30"/>
        <v>0</v>
      </c>
      <c r="W728" s="95">
        <f t="shared" si="30"/>
        <v>0</v>
      </c>
      <c r="X728" s="95">
        <f t="shared" si="30"/>
        <v>0</v>
      </c>
      <c r="Y728" s="95">
        <f t="shared" si="30"/>
        <v>0</v>
      </c>
      <c r="Z728" s="95">
        <f t="shared" si="30"/>
        <v>0</v>
      </c>
      <c r="AA728" s="95">
        <f t="shared" si="30"/>
        <v>0</v>
      </c>
      <c r="AB728" s="95">
        <f t="shared" si="30"/>
        <v>0</v>
      </c>
      <c r="AC728" s="95">
        <f t="shared" si="30"/>
        <v>0</v>
      </c>
      <c r="AD728" s="95">
        <f t="shared" si="30"/>
        <v>0</v>
      </c>
      <c r="AE728" s="95">
        <f t="shared" si="30"/>
        <v>0</v>
      </c>
      <c r="AF728" s="95">
        <f t="shared" si="30"/>
        <v>0</v>
      </c>
      <c r="AG728" s="95">
        <f t="shared" si="30"/>
        <v>0</v>
      </c>
      <c r="AH728" s="95">
        <f t="shared" si="30"/>
        <v>0</v>
      </c>
      <c r="AI728" s="95">
        <f t="shared" si="30"/>
        <v>0</v>
      </c>
      <c r="AJ728" s="95">
        <f t="shared" si="30"/>
        <v>0</v>
      </c>
      <c r="AK728" s="95">
        <f aca="true" t="shared" si="31" ref="AK728:BP728">SUM(AK729:AK793)</f>
        <v>0</v>
      </c>
      <c r="AL728" s="95">
        <f t="shared" si="31"/>
        <v>0</v>
      </c>
      <c r="AM728" s="95">
        <f t="shared" si="31"/>
        <v>0</v>
      </c>
      <c r="AN728" s="95">
        <f t="shared" si="31"/>
        <v>0</v>
      </c>
      <c r="AO728" s="95">
        <f t="shared" si="31"/>
        <v>0</v>
      </c>
      <c r="AP728" s="95">
        <f t="shared" si="31"/>
        <v>0</v>
      </c>
      <c r="AQ728" s="95">
        <f t="shared" si="31"/>
        <v>0</v>
      </c>
      <c r="AR728" s="95">
        <f t="shared" si="31"/>
        <v>0</v>
      </c>
      <c r="AS728" s="95">
        <f t="shared" si="31"/>
        <v>0</v>
      </c>
      <c r="AT728" s="95">
        <f t="shared" si="31"/>
        <v>0</v>
      </c>
      <c r="AU728" s="95">
        <f t="shared" si="31"/>
        <v>0</v>
      </c>
      <c r="AV728" s="95">
        <f t="shared" si="31"/>
        <v>0</v>
      </c>
      <c r="AW728" s="95">
        <f t="shared" si="31"/>
        <v>0</v>
      </c>
      <c r="AX728" s="95">
        <f t="shared" si="31"/>
        <v>0</v>
      </c>
      <c r="AY728" s="95">
        <f t="shared" si="31"/>
        <v>0</v>
      </c>
      <c r="AZ728" s="95">
        <f t="shared" si="31"/>
        <v>0</v>
      </c>
      <c r="BA728" s="95">
        <f t="shared" si="31"/>
        <v>0</v>
      </c>
      <c r="BB728" s="95">
        <f t="shared" si="31"/>
        <v>0</v>
      </c>
      <c r="BC728" s="95">
        <f t="shared" si="31"/>
        <v>0</v>
      </c>
      <c r="BD728" s="95">
        <f t="shared" si="31"/>
        <v>0</v>
      </c>
      <c r="BE728" s="95">
        <f t="shared" si="31"/>
        <v>0</v>
      </c>
      <c r="BF728" s="95">
        <f t="shared" si="31"/>
        <v>0</v>
      </c>
      <c r="BG728" s="95">
        <f t="shared" si="31"/>
        <v>0</v>
      </c>
      <c r="BH728" s="95">
        <f t="shared" si="31"/>
        <v>0</v>
      </c>
      <c r="BI728" s="95">
        <f t="shared" si="31"/>
        <v>0</v>
      </c>
      <c r="BJ728" s="95">
        <f t="shared" si="31"/>
        <v>0</v>
      </c>
      <c r="BK728" s="95">
        <f t="shared" si="31"/>
        <v>0</v>
      </c>
      <c r="BL728" s="95">
        <f t="shared" si="31"/>
        <v>0</v>
      </c>
      <c r="BM728" s="95">
        <f t="shared" si="31"/>
        <v>0</v>
      </c>
      <c r="BN728" s="95">
        <f t="shared" si="31"/>
        <v>0</v>
      </c>
      <c r="BO728" s="95">
        <f t="shared" si="31"/>
        <v>0</v>
      </c>
      <c r="BP728" s="95">
        <f t="shared" si="31"/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 aca="true" t="shared" si="32" ref="E794:AJ794">SUM(E795:E809)</f>
        <v>0</v>
      </c>
      <c r="F794" s="95">
        <f t="shared" si="32"/>
        <v>0</v>
      </c>
      <c r="G794" s="95">
        <f t="shared" si="32"/>
        <v>0</v>
      </c>
      <c r="H794" s="95">
        <f t="shared" si="32"/>
        <v>0</v>
      </c>
      <c r="I794" s="95">
        <f t="shared" si="32"/>
        <v>0</v>
      </c>
      <c r="J794" s="95">
        <f t="shared" si="32"/>
        <v>0</v>
      </c>
      <c r="K794" s="95">
        <f t="shared" si="32"/>
        <v>0</v>
      </c>
      <c r="L794" s="95">
        <f t="shared" si="32"/>
        <v>0</v>
      </c>
      <c r="M794" s="95">
        <f t="shared" si="32"/>
        <v>0</v>
      </c>
      <c r="N794" s="95">
        <f t="shared" si="32"/>
        <v>0</v>
      </c>
      <c r="O794" s="95">
        <f t="shared" si="32"/>
        <v>0</v>
      </c>
      <c r="P794" s="95">
        <f t="shared" si="32"/>
        <v>0</v>
      </c>
      <c r="Q794" s="95">
        <f t="shared" si="32"/>
        <v>0</v>
      </c>
      <c r="R794" s="95">
        <f t="shared" si="32"/>
        <v>0</v>
      </c>
      <c r="S794" s="95">
        <f t="shared" si="32"/>
        <v>0</v>
      </c>
      <c r="T794" s="95">
        <f t="shared" si="32"/>
        <v>0</v>
      </c>
      <c r="U794" s="95">
        <f t="shared" si="32"/>
        <v>0</v>
      </c>
      <c r="V794" s="95">
        <f t="shared" si="32"/>
        <v>0</v>
      </c>
      <c r="W794" s="95">
        <f t="shared" si="32"/>
        <v>0</v>
      </c>
      <c r="X794" s="95">
        <f t="shared" si="32"/>
        <v>0</v>
      </c>
      <c r="Y794" s="95">
        <f t="shared" si="32"/>
        <v>0</v>
      </c>
      <c r="Z794" s="95">
        <f t="shared" si="32"/>
        <v>0</v>
      </c>
      <c r="AA794" s="95">
        <f t="shared" si="32"/>
        <v>0</v>
      </c>
      <c r="AB794" s="95">
        <f t="shared" si="32"/>
        <v>0</v>
      </c>
      <c r="AC794" s="95">
        <f t="shared" si="32"/>
        <v>0</v>
      </c>
      <c r="AD794" s="95">
        <f t="shared" si="32"/>
        <v>0</v>
      </c>
      <c r="AE794" s="95">
        <f t="shared" si="32"/>
        <v>0</v>
      </c>
      <c r="AF794" s="95">
        <f t="shared" si="32"/>
        <v>0</v>
      </c>
      <c r="AG794" s="95">
        <f t="shared" si="32"/>
        <v>0</v>
      </c>
      <c r="AH794" s="95">
        <f t="shared" si="32"/>
        <v>0</v>
      </c>
      <c r="AI794" s="95">
        <f t="shared" si="32"/>
        <v>0</v>
      </c>
      <c r="AJ794" s="95">
        <f t="shared" si="32"/>
        <v>0</v>
      </c>
      <c r="AK794" s="95">
        <f aca="true" t="shared" si="33" ref="AK794:BP794">SUM(AK795:AK809)</f>
        <v>0</v>
      </c>
      <c r="AL794" s="95">
        <f t="shared" si="33"/>
        <v>0</v>
      </c>
      <c r="AM794" s="95">
        <f t="shared" si="33"/>
        <v>0</v>
      </c>
      <c r="AN794" s="95">
        <f t="shared" si="33"/>
        <v>0</v>
      </c>
      <c r="AO794" s="95">
        <f t="shared" si="33"/>
        <v>0</v>
      </c>
      <c r="AP794" s="95">
        <f t="shared" si="33"/>
        <v>0</v>
      </c>
      <c r="AQ794" s="95">
        <f t="shared" si="33"/>
        <v>0</v>
      </c>
      <c r="AR794" s="95">
        <f t="shared" si="33"/>
        <v>0</v>
      </c>
      <c r="AS794" s="95">
        <f t="shared" si="33"/>
        <v>0</v>
      </c>
      <c r="AT794" s="95">
        <f t="shared" si="33"/>
        <v>0</v>
      </c>
      <c r="AU794" s="95">
        <f t="shared" si="33"/>
        <v>0</v>
      </c>
      <c r="AV794" s="95">
        <f t="shared" si="33"/>
        <v>0</v>
      </c>
      <c r="AW794" s="95">
        <f t="shared" si="33"/>
        <v>0</v>
      </c>
      <c r="AX794" s="95">
        <f t="shared" si="33"/>
        <v>0</v>
      </c>
      <c r="AY794" s="95">
        <f t="shared" si="33"/>
        <v>0</v>
      </c>
      <c r="AZ794" s="95">
        <f t="shared" si="33"/>
        <v>0</v>
      </c>
      <c r="BA794" s="95">
        <f t="shared" si="33"/>
        <v>0</v>
      </c>
      <c r="BB794" s="95">
        <f t="shared" si="33"/>
        <v>0</v>
      </c>
      <c r="BC794" s="95">
        <f t="shared" si="33"/>
        <v>0</v>
      </c>
      <c r="BD794" s="95">
        <f t="shared" si="33"/>
        <v>0</v>
      </c>
      <c r="BE794" s="95">
        <f t="shared" si="33"/>
        <v>0</v>
      </c>
      <c r="BF794" s="95">
        <f t="shared" si="33"/>
        <v>0</v>
      </c>
      <c r="BG794" s="95">
        <f t="shared" si="33"/>
        <v>0</v>
      </c>
      <c r="BH794" s="95">
        <f t="shared" si="33"/>
        <v>0</v>
      </c>
      <c r="BI794" s="95">
        <f t="shared" si="33"/>
        <v>0</v>
      </c>
      <c r="BJ794" s="95">
        <f t="shared" si="33"/>
        <v>0</v>
      </c>
      <c r="BK794" s="95">
        <f t="shared" si="33"/>
        <v>0</v>
      </c>
      <c r="BL794" s="95">
        <f t="shared" si="33"/>
        <v>0</v>
      </c>
      <c r="BM794" s="95">
        <f t="shared" si="33"/>
        <v>0</v>
      </c>
      <c r="BN794" s="95">
        <f t="shared" si="33"/>
        <v>0</v>
      </c>
      <c r="BO794" s="95">
        <f t="shared" si="33"/>
        <v>0</v>
      </c>
      <c r="BP794" s="95">
        <f t="shared" si="33"/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 aca="true" t="shared" si="34" ref="E810:AJ810">SUM(E811:E870)</f>
        <v>1</v>
      </c>
      <c r="F810" s="95">
        <f t="shared" si="34"/>
        <v>1</v>
      </c>
      <c r="G810" s="95">
        <f t="shared" si="34"/>
        <v>0</v>
      </c>
      <c r="H810" s="95">
        <f t="shared" si="34"/>
        <v>0</v>
      </c>
      <c r="I810" s="95">
        <f t="shared" si="34"/>
        <v>0</v>
      </c>
      <c r="J810" s="95">
        <f t="shared" si="34"/>
        <v>0</v>
      </c>
      <c r="K810" s="95">
        <f t="shared" si="34"/>
        <v>0</v>
      </c>
      <c r="L810" s="95">
        <f t="shared" si="34"/>
        <v>1</v>
      </c>
      <c r="M810" s="95">
        <f t="shared" si="34"/>
        <v>0</v>
      </c>
      <c r="N810" s="95">
        <f t="shared" si="34"/>
        <v>0</v>
      </c>
      <c r="O810" s="95">
        <f t="shared" si="34"/>
        <v>0</v>
      </c>
      <c r="P810" s="95">
        <f t="shared" si="34"/>
        <v>0</v>
      </c>
      <c r="Q810" s="95">
        <f t="shared" si="34"/>
        <v>0</v>
      </c>
      <c r="R810" s="95">
        <f t="shared" si="34"/>
        <v>0</v>
      </c>
      <c r="S810" s="95">
        <f t="shared" si="34"/>
        <v>1</v>
      </c>
      <c r="T810" s="95">
        <f t="shared" si="34"/>
        <v>0</v>
      </c>
      <c r="U810" s="95">
        <f t="shared" si="34"/>
        <v>1</v>
      </c>
      <c r="V810" s="95">
        <f t="shared" si="34"/>
        <v>0</v>
      </c>
      <c r="W810" s="95">
        <f t="shared" si="34"/>
        <v>0</v>
      </c>
      <c r="X810" s="95">
        <f t="shared" si="34"/>
        <v>0</v>
      </c>
      <c r="Y810" s="95">
        <f t="shared" si="34"/>
        <v>0</v>
      </c>
      <c r="Z810" s="95">
        <f t="shared" si="34"/>
        <v>0</v>
      </c>
      <c r="AA810" s="95">
        <f t="shared" si="34"/>
        <v>0</v>
      </c>
      <c r="AB810" s="95">
        <f t="shared" si="34"/>
        <v>0</v>
      </c>
      <c r="AC810" s="95">
        <f t="shared" si="34"/>
        <v>0</v>
      </c>
      <c r="AD810" s="95">
        <f t="shared" si="34"/>
        <v>0</v>
      </c>
      <c r="AE810" s="95">
        <f t="shared" si="34"/>
        <v>0</v>
      </c>
      <c r="AF810" s="95">
        <f t="shared" si="34"/>
        <v>0</v>
      </c>
      <c r="AG810" s="95">
        <f t="shared" si="34"/>
        <v>0</v>
      </c>
      <c r="AH810" s="95">
        <f t="shared" si="34"/>
        <v>0</v>
      </c>
      <c r="AI810" s="95">
        <f t="shared" si="34"/>
        <v>0</v>
      </c>
      <c r="AJ810" s="95">
        <f t="shared" si="34"/>
        <v>0</v>
      </c>
      <c r="AK810" s="95">
        <f aca="true" t="shared" si="35" ref="AK810:BP810">SUM(AK811:AK870)</f>
        <v>0</v>
      </c>
      <c r="AL810" s="95">
        <f t="shared" si="35"/>
        <v>0</v>
      </c>
      <c r="AM810" s="95">
        <f t="shared" si="35"/>
        <v>0</v>
      </c>
      <c r="AN810" s="95">
        <f t="shared" si="35"/>
        <v>0</v>
      </c>
      <c r="AO810" s="95">
        <f t="shared" si="35"/>
        <v>0</v>
      </c>
      <c r="AP810" s="95">
        <f t="shared" si="35"/>
        <v>0</v>
      </c>
      <c r="AQ810" s="95">
        <f t="shared" si="35"/>
        <v>1</v>
      </c>
      <c r="AR810" s="95">
        <f t="shared" si="35"/>
        <v>0</v>
      </c>
      <c r="AS810" s="95">
        <f t="shared" si="35"/>
        <v>0</v>
      </c>
      <c r="AT810" s="95">
        <f t="shared" si="35"/>
        <v>0</v>
      </c>
      <c r="AU810" s="95">
        <f t="shared" si="35"/>
        <v>0</v>
      </c>
      <c r="AV810" s="95">
        <f t="shared" si="35"/>
        <v>0</v>
      </c>
      <c r="AW810" s="95">
        <f t="shared" si="35"/>
        <v>0</v>
      </c>
      <c r="AX810" s="95">
        <f t="shared" si="35"/>
        <v>0</v>
      </c>
      <c r="AY810" s="95">
        <f t="shared" si="35"/>
        <v>0</v>
      </c>
      <c r="AZ810" s="95">
        <f t="shared" si="35"/>
        <v>0</v>
      </c>
      <c r="BA810" s="95">
        <f t="shared" si="35"/>
        <v>0</v>
      </c>
      <c r="BB810" s="95">
        <f t="shared" si="35"/>
        <v>0</v>
      </c>
      <c r="BC810" s="95">
        <f t="shared" si="35"/>
        <v>0</v>
      </c>
      <c r="BD810" s="95">
        <f t="shared" si="35"/>
        <v>0</v>
      </c>
      <c r="BE810" s="95">
        <f t="shared" si="35"/>
        <v>0</v>
      </c>
      <c r="BF810" s="95">
        <f t="shared" si="35"/>
        <v>0</v>
      </c>
      <c r="BG810" s="95">
        <f t="shared" si="35"/>
        <v>0</v>
      </c>
      <c r="BH810" s="95">
        <f t="shared" si="35"/>
        <v>0</v>
      </c>
      <c r="BI810" s="95">
        <f t="shared" si="35"/>
        <v>0</v>
      </c>
      <c r="BJ810" s="95">
        <f t="shared" si="35"/>
        <v>0</v>
      </c>
      <c r="BK810" s="95">
        <f t="shared" si="35"/>
        <v>0</v>
      </c>
      <c r="BL810" s="95">
        <f t="shared" si="35"/>
        <v>0</v>
      </c>
      <c r="BM810" s="95">
        <f t="shared" si="35"/>
        <v>0</v>
      </c>
      <c r="BN810" s="95">
        <f t="shared" si="35"/>
        <v>0</v>
      </c>
      <c r="BO810" s="95">
        <f t="shared" si="35"/>
        <v>0</v>
      </c>
      <c r="BP810" s="95">
        <f t="shared" si="35"/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1</v>
      </c>
      <c r="F855" s="97">
        <v>1</v>
      </c>
      <c r="G855" s="97"/>
      <c r="H855" s="95"/>
      <c r="I855" s="95"/>
      <c r="J855" s="97"/>
      <c r="K855" s="97"/>
      <c r="L855" s="97">
        <v>1</v>
      </c>
      <c r="M855" s="97"/>
      <c r="N855" s="95"/>
      <c r="O855" s="97"/>
      <c r="P855" s="97"/>
      <c r="Q855" s="95"/>
      <c r="R855" s="97"/>
      <c r="S855" s="97">
        <v>1</v>
      </c>
      <c r="T855" s="97"/>
      <c r="U855" s="97">
        <v>1</v>
      </c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>
        <v>1</v>
      </c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 aca="true" t="shared" si="36" ref="E871:AJ871">SUM(E872:E936)</f>
        <v>0</v>
      </c>
      <c r="F871" s="95">
        <f t="shared" si="36"/>
        <v>0</v>
      </c>
      <c r="G871" s="95">
        <f t="shared" si="36"/>
        <v>0</v>
      </c>
      <c r="H871" s="95">
        <f t="shared" si="36"/>
        <v>0</v>
      </c>
      <c r="I871" s="95">
        <f t="shared" si="36"/>
        <v>0</v>
      </c>
      <c r="J871" s="95">
        <f t="shared" si="36"/>
        <v>0</v>
      </c>
      <c r="K871" s="95">
        <f t="shared" si="36"/>
        <v>0</v>
      </c>
      <c r="L871" s="95">
        <f t="shared" si="36"/>
        <v>0</v>
      </c>
      <c r="M871" s="95">
        <f t="shared" si="36"/>
        <v>0</v>
      </c>
      <c r="N871" s="95">
        <f t="shared" si="36"/>
        <v>0</v>
      </c>
      <c r="O871" s="95">
        <f t="shared" si="36"/>
        <v>0</v>
      </c>
      <c r="P871" s="95">
        <f t="shared" si="36"/>
        <v>0</v>
      </c>
      <c r="Q871" s="95">
        <f t="shared" si="36"/>
        <v>0</v>
      </c>
      <c r="R871" s="95">
        <f t="shared" si="36"/>
        <v>0</v>
      </c>
      <c r="S871" s="95">
        <f t="shared" si="36"/>
        <v>0</v>
      </c>
      <c r="T871" s="95">
        <f t="shared" si="36"/>
        <v>0</v>
      </c>
      <c r="U871" s="95">
        <f t="shared" si="36"/>
        <v>0</v>
      </c>
      <c r="V871" s="95">
        <f t="shared" si="36"/>
        <v>0</v>
      </c>
      <c r="W871" s="95">
        <f t="shared" si="36"/>
        <v>0</v>
      </c>
      <c r="X871" s="95">
        <f t="shared" si="36"/>
        <v>0</v>
      </c>
      <c r="Y871" s="95">
        <f t="shared" si="36"/>
        <v>0</v>
      </c>
      <c r="Z871" s="95">
        <f t="shared" si="36"/>
        <v>0</v>
      </c>
      <c r="AA871" s="95">
        <f t="shared" si="36"/>
        <v>0</v>
      </c>
      <c r="AB871" s="95">
        <f t="shared" si="36"/>
        <v>0</v>
      </c>
      <c r="AC871" s="95">
        <f t="shared" si="36"/>
        <v>0</v>
      </c>
      <c r="AD871" s="95">
        <f t="shared" si="36"/>
        <v>0</v>
      </c>
      <c r="AE871" s="95">
        <f t="shared" si="36"/>
        <v>0</v>
      </c>
      <c r="AF871" s="95">
        <f t="shared" si="36"/>
        <v>0</v>
      </c>
      <c r="AG871" s="95">
        <f t="shared" si="36"/>
        <v>0</v>
      </c>
      <c r="AH871" s="95">
        <f t="shared" si="36"/>
        <v>0</v>
      </c>
      <c r="AI871" s="95">
        <f t="shared" si="36"/>
        <v>0</v>
      </c>
      <c r="AJ871" s="95">
        <f t="shared" si="36"/>
        <v>0</v>
      </c>
      <c r="AK871" s="95">
        <f aca="true" t="shared" si="37" ref="AK871:BP871">SUM(AK872:AK936)</f>
        <v>0</v>
      </c>
      <c r="AL871" s="95">
        <f t="shared" si="37"/>
        <v>0</v>
      </c>
      <c r="AM871" s="95">
        <f t="shared" si="37"/>
        <v>0</v>
      </c>
      <c r="AN871" s="95">
        <f t="shared" si="37"/>
        <v>0</v>
      </c>
      <c r="AO871" s="95">
        <f t="shared" si="37"/>
        <v>0</v>
      </c>
      <c r="AP871" s="95">
        <f t="shared" si="37"/>
        <v>0</v>
      </c>
      <c r="AQ871" s="95">
        <f t="shared" si="37"/>
        <v>0</v>
      </c>
      <c r="AR871" s="95">
        <f t="shared" si="37"/>
        <v>0</v>
      </c>
      <c r="AS871" s="95">
        <f t="shared" si="37"/>
        <v>0</v>
      </c>
      <c r="AT871" s="95">
        <f t="shared" si="37"/>
        <v>0</v>
      </c>
      <c r="AU871" s="95">
        <f t="shared" si="37"/>
        <v>0</v>
      </c>
      <c r="AV871" s="95">
        <f t="shared" si="37"/>
        <v>0</v>
      </c>
      <c r="AW871" s="95">
        <f t="shared" si="37"/>
        <v>0</v>
      </c>
      <c r="AX871" s="95">
        <f t="shared" si="37"/>
        <v>0</v>
      </c>
      <c r="AY871" s="95">
        <f t="shared" si="37"/>
        <v>0</v>
      </c>
      <c r="AZ871" s="95">
        <f t="shared" si="37"/>
        <v>0</v>
      </c>
      <c r="BA871" s="95">
        <f t="shared" si="37"/>
        <v>0</v>
      </c>
      <c r="BB871" s="95">
        <f t="shared" si="37"/>
        <v>0</v>
      </c>
      <c r="BC871" s="95">
        <f t="shared" si="37"/>
        <v>0</v>
      </c>
      <c r="BD871" s="95">
        <f t="shared" si="37"/>
        <v>0</v>
      </c>
      <c r="BE871" s="95">
        <f t="shared" si="37"/>
        <v>0</v>
      </c>
      <c r="BF871" s="95">
        <f t="shared" si="37"/>
        <v>0</v>
      </c>
      <c r="BG871" s="95">
        <f t="shared" si="37"/>
        <v>0</v>
      </c>
      <c r="BH871" s="95">
        <f t="shared" si="37"/>
        <v>0</v>
      </c>
      <c r="BI871" s="95">
        <f t="shared" si="37"/>
        <v>0</v>
      </c>
      <c r="BJ871" s="95">
        <f t="shared" si="37"/>
        <v>0</v>
      </c>
      <c r="BK871" s="95">
        <f t="shared" si="37"/>
        <v>0</v>
      </c>
      <c r="BL871" s="95">
        <f t="shared" si="37"/>
        <v>0</v>
      </c>
      <c r="BM871" s="95">
        <f t="shared" si="37"/>
        <v>0</v>
      </c>
      <c r="BN871" s="95">
        <f t="shared" si="37"/>
        <v>0</v>
      </c>
      <c r="BO871" s="95">
        <f t="shared" si="37"/>
        <v>0</v>
      </c>
      <c r="BP871" s="95">
        <f t="shared" si="37"/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 aca="true" t="shared" si="38" ref="E937:AJ937">SUM(E938:E1043)</f>
        <v>0</v>
      </c>
      <c r="F937" s="95">
        <f t="shared" si="38"/>
        <v>0</v>
      </c>
      <c r="G937" s="95">
        <f t="shared" si="38"/>
        <v>0</v>
      </c>
      <c r="H937" s="95">
        <f t="shared" si="38"/>
        <v>0</v>
      </c>
      <c r="I937" s="95">
        <f t="shared" si="38"/>
        <v>0</v>
      </c>
      <c r="J937" s="95">
        <f t="shared" si="38"/>
        <v>0</v>
      </c>
      <c r="K937" s="95">
        <f t="shared" si="38"/>
        <v>0</v>
      </c>
      <c r="L937" s="95">
        <f t="shared" si="38"/>
        <v>0</v>
      </c>
      <c r="M937" s="95">
        <f t="shared" si="38"/>
        <v>0</v>
      </c>
      <c r="N937" s="95">
        <f t="shared" si="38"/>
        <v>0</v>
      </c>
      <c r="O937" s="95">
        <f t="shared" si="38"/>
        <v>0</v>
      </c>
      <c r="P937" s="95">
        <f t="shared" si="38"/>
        <v>0</v>
      </c>
      <c r="Q937" s="95">
        <f t="shared" si="38"/>
        <v>0</v>
      </c>
      <c r="R937" s="95">
        <f t="shared" si="38"/>
        <v>0</v>
      </c>
      <c r="S937" s="95">
        <f t="shared" si="38"/>
        <v>0</v>
      </c>
      <c r="T937" s="95">
        <f t="shared" si="38"/>
        <v>0</v>
      </c>
      <c r="U937" s="95">
        <f t="shared" si="38"/>
        <v>0</v>
      </c>
      <c r="V937" s="95">
        <f t="shared" si="38"/>
        <v>0</v>
      </c>
      <c r="W937" s="95">
        <f t="shared" si="38"/>
        <v>0</v>
      </c>
      <c r="X937" s="95">
        <f t="shared" si="38"/>
        <v>0</v>
      </c>
      <c r="Y937" s="95">
        <f t="shared" si="38"/>
        <v>0</v>
      </c>
      <c r="Z937" s="95">
        <f t="shared" si="38"/>
        <v>0</v>
      </c>
      <c r="AA937" s="95">
        <f t="shared" si="38"/>
        <v>0</v>
      </c>
      <c r="AB937" s="95">
        <f t="shared" si="38"/>
        <v>0</v>
      </c>
      <c r="AC937" s="95">
        <f t="shared" si="38"/>
        <v>0</v>
      </c>
      <c r="AD937" s="95">
        <f t="shared" si="38"/>
        <v>0</v>
      </c>
      <c r="AE937" s="95">
        <f t="shared" si="38"/>
        <v>0</v>
      </c>
      <c r="AF937" s="95">
        <f t="shared" si="38"/>
        <v>0</v>
      </c>
      <c r="AG937" s="95">
        <f t="shared" si="38"/>
        <v>0</v>
      </c>
      <c r="AH937" s="95">
        <f t="shared" si="38"/>
        <v>0</v>
      </c>
      <c r="AI937" s="95">
        <f t="shared" si="38"/>
        <v>0</v>
      </c>
      <c r="AJ937" s="95">
        <f t="shared" si="38"/>
        <v>0</v>
      </c>
      <c r="AK937" s="95">
        <f aca="true" t="shared" si="39" ref="AK937:BP937">SUM(AK938:AK1043)</f>
        <v>0</v>
      </c>
      <c r="AL937" s="95">
        <f t="shared" si="39"/>
        <v>0</v>
      </c>
      <c r="AM937" s="95">
        <f t="shared" si="39"/>
        <v>0</v>
      </c>
      <c r="AN937" s="95">
        <f t="shared" si="39"/>
        <v>0</v>
      </c>
      <c r="AO937" s="95">
        <f t="shared" si="39"/>
        <v>0</v>
      </c>
      <c r="AP937" s="95">
        <f t="shared" si="39"/>
        <v>0</v>
      </c>
      <c r="AQ937" s="95">
        <f t="shared" si="39"/>
        <v>0</v>
      </c>
      <c r="AR937" s="95">
        <f t="shared" si="39"/>
        <v>0</v>
      </c>
      <c r="AS937" s="95">
        <f t="shared" si="39"/>
        <v>0</v>
      </c>
      <c r="AT937" s="95">
        <f t="shared" si="39"/>
        <v>0</v>
      </c>
      <c r="AU937" s="95">
        <f t="shared" si="39"/>
        <v>0</v>
      </c>
      <c r="AV937" s="95">
        <f t="shared" si="39"/>
        <v>0</v>
      </c>
      <c r="AW937" s="95">
        <f t="shared" si="39"/>
        <v>0</v>
      </c>
      <c r="AX937" s="95">
        <f t="shared" si="39"/>
        <v>0</v>
      </c>
      <c r="AY937" s="95">
        <f t="shared" si="39"/>
        <v>0</v>
      </c>
      <c r="AZ937" s="95">
        <f t="shared" si="39"/>
        <v>0</v>
      </c>
      <c r="BA937" s="95">
        <f t="shared" si="39"/>
        <v>0</v>
      </c>
      <c r="BB937" s="95">
        <f t="shared" si="39"/>
        <v>0</v>
      </c>
      <c r="BC937" s="95">
        <f t="shared" si="39"/>
        <v>0</v>
      </c>
      <c r="BD937" s="95">
        <f t="shared" si="39"/>
        <v>0</v>
      </c>
      <c r="BE937" s="95">
        <f t="shared" si="39"/>
        <v>0</v>
      </c>
      <c r="BF937" s="95">
        <f t="shared" si="39"/>
        <v>0</v>
      </c>
      <c r="BG937" s="95">
        <f t="shared" si="39"/>
        <v>0</v>
      </c>
      <c r="BH937" s="95">
        <f t="shared" si="39"/>
        <v>0</v>
      </c>
      <c r="BI937" s="95">
        <f t="shared" si="39"/>
        <v>0</v>
      </c>
      <c r="BJ937" s="95">
        <f t="shared" si="39"/>
        <v>0</v>
      </c>
      <c r="BK937" s="95">
        <f t="shared" si="39"/>
        <v>0</v>
      </c>
      <c r="BL937" s="95">
        <f t="shared" si="39"/>
        <v>0</v>
      </c>
      <c r="BM937" s="95">
        <f t="shared" si="39"/>
        <v>0</v>
      </c>
      <c r="BN937" s="95">
        <f t="shared" si="39"/>
        <v>0</v>
      </c>
      <c r="BO937" s="95">
        <f t="shared" si="39"/>
        <v>0</v>
      </c>
      <c r="BP937" s="95">
        <f t="shared" si="39"/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 aca="true" t="shared" si="40" ref="E1044:AJ1044">SUM(E1045:E1071)</f>
        <v>0</v>
      </c>
      <c r="F1044" s="95">
        <f t="shared" si="40"/>
        <v>0</v>
      </c>
      <c r="G1044" s="95">
        <f t="shared" si="40"/>
        <v>0</v>
      </c>
      <c r="H1044" s="95">
        <f t="shared" si="40"/>
        <v>0</v>
      </c>
      <c r="I1044" s="95">
        <f t="shared" si="40"/>
        <v>0</v>
      </c>
      <c r="J1044" s="95">
        <f t="shared" si="40"/>
        <v>0</v>
      </c>
      <c r="K1044" s="95">
        <f t="shared" si="40"/>
        <v>0</v>
      </c>
      <c r="L1044" s="95">
        <f t="shared" si="40"/>
        <v>0</v>
      </c>
      <c r="M1044" s="95">
        <f t="shared" si="40"/>
        <v>0</v>
      </c>
      <c r="N1044" s="95">
        <f t="shared" si="40"/>
        <v>0</v>
      </c>
      <c r="O1044" s="95">
        <f t="shared" si="40"/>
        <v>0</v>
      </c>
      <c r="P1044" s="95">
        <f t="shared" si="40"/>
        <v>0</v>
      </c>
      <c r="Q1044" s="95">
        <f t="shared" si="40"/>
        <v>0</v>
      </c>
      <c r="R1044" s="95">
        <f t="shared" si="40"/>
        <v>0</v>
      </c>
      <c r="S1044" s="95">
        <f t="shared" si="40"/>
        <v>0</v>
      </c>
      <c r="T1044" s="95">
        <f t="shared" si="40"/>
        <v>0</v>
      </c>
      <c r="U1044" s="95">
        <f t="shared" si="40"/>
        <v>0</v>
      </c>
      <c r="V1044" s="95">
        <f t="shared" si="40"/>
        <v>0</v>
      </c>
      <c r="W1044" s="95">
        <f t="shared" si="40"/>
        <v>0</v>
      </c>
      <c r="X1044" s="95">
        <f t="shared" si="40"/>
        <v>0</v>
      </c>
      <c r="Y1044" s="95">
        <f t="shared" si="40"/>
        <v>0</v>
      </c>
      <c r="Z1044" s="95">
        <f t="shared" si="40"/>
        <v>0</v>
      </c>
      <c r="AA1044" s="95">
        <f t="shared" si="40"/>
        <v>0</v>
      </c>
      <c r="AB1044" s="95">
        <f t="shared" si="40"/>
        <v>0</v>
      </c>
      <c r="AC1044" s="95">
        <f t="shared" si="40"/>
        <v>0</v>
      </c>
      <c r="AD1044" s="95">
        <f t="shared" si="40"/>
        <v>0</v>
      </c>
      <c r="AE1044" s="95">
        <f t="shared" si="40"/>
        <v>0</v>
      </c>
      <c r="AF1044" s="95">
        <f t="shared" si="40"/>
        <v>0</v>
      </c>
      <c r="AG1044" s="95">
        <f t="shared" si="40"/>
        <v>0</v>
      </c>
      <c r="AH1044" s="95">
        <f t="shared" si="40"/>
        <v>0</v>
      </c>
      <c r="AI1044" s="95">
        <f t="shared" si="40"/>
        <v>0</v>
      </c>
      <c r="AJ1044" s="95">
        <f t="shared" si="40"/>
        <v>0</v>
      </c>
      <c r="AK1044" s="95">
        <f aca="true" t="shared" si="41" ref="AK1044:BP1044">SUM(AK1045:AK1071)</f>
        <v>0</v>
      </c>
      <c r="AL1044" s="95">
        <f t="shared" si="41"/>
        <v>0</v>
      </c>
      <c r="AM1044" s="95">
        <f t="shared" si="41"/>
        <v>0</v>
      </c>
      <c r="AN1044" s="95">
        <f t="shared" si="41"/>
        <v>0</v>
      </c>
      <c r="AO1044" s="95">
        <f t="shared" si="41"/>
        <v>0</v>
      </c>
      <c r="AP1044" s="95">
        <f t="shared" si="41"/>
        <v>0</v>
      </c>
      <c r="AQ1044" s="95">
        <f t="shared" si="41"/>
        <v>0</v>
      </c>
      <c r="AR1044" s="95">
        <f t="shared" si="41"/>
        <v>0</v>
      </c>
      <c r="AS1044" s="95">
        <f t="shared" si="41"/>
        <v>0</v>
      </c>
      <c r="AT1044" s="95">
        <f t="shared" si="41"/>
        <v>0</v>
      </c>
      <c r="AU1044" s="95">
        <f t="shared" si="41"/>
        <v>0</v>
      </c>
      <c r="AV1044" s="95">
        <f t="shared" si="41"/>
        <v>0</v>
      </c>
      <c r="AW1044" s="95">
        <f t="shared" si="41"/>
        <v>0</v>
      </c>
      <c r="AX1044" s="95">
        <f t="shared" si="41"/>
        <v>0</v>
      </c>
      <c r="AY1044" s="95">
        <f t="shared" si="41"/>
        <v>0</v>
      </c>
      <c r="AZ1044" s="95">
        <f t="shared" si="41"/>
        <v>0</v>
      </c>
      <c r="BA1044" s="95">
        <f t="shared" si="41"/>
        <v>0</v>
      </c>
      <c r="BB1044" s="95">
        <f t="shared" si="41"/>
        <v>0</v>
      </c>
      <c r="BC1044" s="95">
        <f t="shared" si="41"/>
        <v>0</v>
      </c>
      <c r="BD1044" s="95">
        <f t="shared" si="41"/>
        <v>0</v>
      </c>
      <c r="BE1044" s="95">
        <f t="shared" si="41"/>
        <v>0</v>
      </c>
      <c r="BF1044" s="95">
        <f t="shared" si="41"/>
        <v>0</v>
      </c>
      <c r="BG1044" s="95">
        <f t="shared" si="41"/>
        <v>0</v>
      </c>
      <c r="BH1044" s="95">
        <f t="shared" si="41"/>
        <v>0</v>
      </c>
      <c r="BI1044" s="95">
        <f t="shared" si="41"/>
        <v>0</v>
      </c>
      <c r="BJ1044" s="95">
        <f t="shared" si="41"/>
        <v>0</v>
      </c>
      <c r="BK1044" s="95">
        <f t="shared" si="41"/>
        <v>0</v>
      </c>
      <c r="BL1044" s="95">
        <f t="shared" si="41"/>
        <v>0</v>
      </c>
      <c r="BM1044" s="95">
        <f t="shared" si="41"/>
        <v>0</v>
      </c>
      <c r="BN1044" s="95">
        <f t="shared" si="41"/>
        <v>0</v>
      </c>
      <c r="BO1044" s="95">
        <f t="shared" si="41"/>
        <v>0</v>
      </c>
      <c r="BP1044" s="95">
        <f t="shared" si="41"/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 aca="true" t="shared" si="42" ref="E1686:AJ1686">SUM(E13,E43,E109,E131,E153,E235,E281,E411,E462,E529,E540,E584,E637,E702,E728,E794,E810,E871,E937,E1044,E1073:E1685)</f>
        <v>28</v>
      </c>
      <c r="F1686" s="95">
        <f t="shared" si="42"/>
        <v>28</v>
      </c>
      <c r="G1686" s="95">
        <f t="shared" si="42"/>
        <v>0</v>
      </c>
      <c r="H1686" s="95">
        <f t="shared" si="42"/>
        <v>5</v>
      </c>
      <c r="I1686" s="95">
        <f t="shared" si="42"/>
        <v>3</v>
      </c>
      <c r="J1686" s="95">
        <f t="shared" si="42"/>
        <v>0</v>
      </c>
      <c r="K1686" s="95">
        <f t="shared" si="42"/>
        <v>0</v>
      </c>
      <c r="L1686" s="95">
        <f t="shared" si="42"/>
        <v>4</v>
      </c>
      <c r="M1686" s="95">
        <f t="shared" si="42"/>
        <v>0</v>
      </c>
      <c r="N1686" s="95">
        <f t="shared" si="42"/>
        <v>0</v>
      </c>
      <c r="O1686" s="95">
        <f t="shared" si="42"/>
        <v>0</v>
      </c>
      <c r="P1686" s="95">
        <f t="shared" si="42"/>
        <v>3</v>
      </c>
      <c r="Q1686" s="95">
        <f t="shared" si="42"/>
        <v>3</v>
      </c>
      <c r="R1686" s="95">
        <f t="shared" si="42"/>
        <v>18</v>
      </c>
      <c r="S1686" s="95">
        <f t="shared" si="42"/>
        <v>3</v>
      </c>
      <c r="T1686" s="95">
        <f t="shared" si="42"/>
        <v>1</v>
      </c>
      <c r="U1686" s="95">
        <f t="shared" si="42"/>
        <v>5</v>
      </c>
      <c r="V1686" s="95">
        <f t="shared" si="42"/>
        <v>0</v>
      </c>
      <c r="W1686" s="95">
        <f t="shared" si="42"/>
        <v>0</v>
      </c>
      <c r="X1686" s="95">
        <f t="shared" si="42"/>
        <v>0</v>
      </c>
      <c r="Y1686" s="95">
        <f t="shared" si="42"/>
        <v>0</v>
      </c>
      <c r="Z1686" s="95">
        <f t="shared" si="42"/>
        <v>1</v>
      </c>
      <c r="AA1686" s="95">
        <f t="shared" si="42"/>
        <v>0</v>
      </c>
      <c r="AB1686" s="95">
        <f t="shared" si="42"/>
        <v>0</v>
      </c>
      <c r="AC1686" s="95">
        <f t="shared" si="42"/>
        <v>0</v>
      </c>
      <c r="AD1686" s="95">
        <f t="shared" si="42"/>
        <v>0</v>
      </c>
      <c r="AE1686" s="95">
        <f t="shared" si="42"/>
        <v>0</v>
      </c>
      <c r="AF1686" s="95">
        <f t="shared" si="42"/>
        <v>0</v>
      </c>
      <c r="AG1686" s="95">
        <f t="shared" si="42"/>
        <v>0</v>
      </c>
      <c r="AH1686" s="95">
        <f t="shared" si="42"/>
        <v>1</v>
      </c>
      <c r="AI1686" s="95">
        <f t="shared" si="42"/>
        <v>1</v>
      </c>
      <c r="AJ1686" s="95">
        <f t="shared" si="42"/>
        <v>0</v>
      </c>
      <c r="AK1686" s="95">
        <f aca="true" t="shared" si="43" ref="AK1686:BP1686">SUM(AK13,AK43,AK109,AK131,AK153,AK235,AK281,AK411,AK462,AK529,AK540,AK584,AK637,AK702,AK728,AK794,AK810,AK871,AK937,AK1044,AK1073:AK1685)</f>
        <v>20</v>
      </c>
      <c r="AL1686" s="95">
        <f t="shared" si="43"/>
        <v>5</v>
      </c>
      <c r="AM1686" s="95">
        <f t="shared" si="43"/>
        <v>0</v>
      </c>
      <c r="AN1686" s="95">
        <f t="shared" si="43"/>
        <v>0</v>
      </c>
      <c r="AO1686" s="95">
        <f t="shared" si="43"/>
        <v>1</v>
      </c>
      <c r="AP1686" s="95">
        <f t="shared" si="43"/>
        <v>1</v>
      </c>
      <c r="AQ1686" s="95">
        <f t="shared" si="43"/>
        <v>17</v>
      </c>
      <c r="AR1686" s="95">
        <f t="shared" si="43"/>
        <v>3</v>
      </c>
      <c r="AS1686" s="95">
        <f t="shared" si="43"/>
        <v>6</v>
      </c>
      <c r="AT1686" s="95">
        <f t="shared" si="43"/>
        <v>0</v>
      </c>
      <c r="AU1686" s="95">
        <f t="shared" si="43"/>
        <v>0</v>
      </c>
      <c r="AV1686" s="95">
        <f t="shared" si="43"/>
        <v>0</v>
      </c>
      <c r="AW1686" s="95">
        <f t="shared" si="43"/>
        <v>0</v>
      </c>
      <c r="AX1686" s="95">
        <f t="shared" si="43"/>
        <v>2</v>
      </c>
      <c r="AY1686" s="95">
        <f t="shared" si="43"/>
        <v>5</v>
      </c>
      <c r="AZ1686" s="95">
        <f t="shared" si="43"/>
        <v>4</v>
      </c>
      <c r="BA1686" s="95">
        <f t="shared" si="43"/>
        <v>0</v>
      </c>
      <c r="BB1686" s="95">
        <f t="shared" si="43"/>
        <v>1</v>
      </c>
      <c r="BC1686" s="95">
        <f t="shared" si="43"/>
        <v>0</v>
      </c>
      <c r="BD1686" s="95">
        <f t="shared" si="43"/>
        <v>0</v>
      </c>
      <c r="BE1686" s="95">
        <f t="shared" si="43"/>
        <v>4</v>
      </c>
      <c r="BF1686" s="95">
        <f t="shared" si="43"/>
        <v>0</v>
      </c>
      <c r="BG1686" s="95">
        <f t="shared" si="43"/>
        <v>0</v>
      </c>
      <c r="BH1686" s="95">
        <f t="shared" si="43"/>
        <v>1</v>
      </c>
      <c r="BI1686" s="95">
        <f t="shared" si="43"/>
        <v>0</v>
      </c>
      <c r="BJ1686" s="95">
        <f t="shared" si="43"/>
        <v>1</v>
      </c>
      <c r="BK1686" s="95">
        <f t="shared" si="43"/>
        <v>3</v>
      </c>
      <c r="BL1686" s="95">
        <f t="shared" si="43"/>
        <v>3</v>
      </c>
      <c r="BM1686" s="95">
        <f t="shared" si="43"/>
        <v>0</v>
      </c>
      <c r="BN1686" s="95">
        <f t="shared" si="43"/>
        <v>0</v>
      </c>
      <c r="BO1686" s="95">
        <f t="shared" si="43"/>
        <v>0</v>
      </c>
      <c r="BP1686" s="95">
        <f t="shared" si="43"/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1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42" t="s">
        <v>182</v>
      </c>
      <c r="C1687" s="78" t="s">
        <v>2473</v>
      </c>
      <c r="D1687" s="65"/>
      <c r="E1687" s="95">
        <v>10</v>
      </c>
      <c r="F1687" s="97">
        <v>10</v>
      </c>
      <c r="G1687" s="97"/>
      <c r="H1687" s="95">
        <v>1</v>
      </c>
      <c r="I1687" s="95"/>
      <c r="J1687" s="97"/>
      <c r="K1687" s="97"/>
      <c r="L1687" s="97"/>
      <c r="M1687" s="97"/>
      <c r="N1687" s="95"/>
      <c r="O1687" s="97"/>
      <c r="P1687" s="97">
        <v>1</v>
      </c>
      <c r="Q1687" s="95">
        <v>1</v>
      </c>
      <c r="R1687" s="97">
        <v>6</v>
      </c>
      <c r="S1687" s="97">
        <v>1</v>
      </c>
      <c r="T1687" s="97">
        <v>1</v>
      </c>
      <c r="U1687" s="97">
        <v>2</v>
      </c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>
        <v>1</v>
      </c>
      <c r="AJ1687" s="97"/>
      <c r="AK1687" s="97">
        <v>7</v>
      </c>
      <c r="AL1687" s="95">
        <v>1</v>
      </c>
      <c r="AM1687" s="95"/>
      <c r="AN1687" s="95"/>
      <c r="AO1687" s="97">
        <v>1</v>
      </c>
      <c r="AP1687" s="97">
        <v>1</v>
      </c>
      <c r="AQ1687" s="97">
        <v>4</v>
      </c>
      <c r="AR1687" s="97"/>
      <c r="AS1687" s="97">
        <v>4</v>
      </c>
      <c r="AT1687" s="95"/>
      <c r="AU1687" s="95"/>
      <c r="AV1687" s="97"/>
      <c r="AW1687" s="95"/>
      <c r="AX1687" s="97">
        <v>1</v>
      </c>
      <c r="AY1687" s="97">
        <v>1</v>
      </c>
      <c r="AZ1687" s="97">
        <v>1</v>
      </c>
      <c r="BA1687" s="97"/>
      <c r="BB1687" s="97"/>
      <c r="BC1687" s="95"/>
      <c r="BD1687" s="95"/>
      <c r="BE1687" s="95">
        <v>1</v>
      </c>
      <c r="BF1687" s="95"/>
      <c r="BG1687" s="97"/>
      <c r="BH1687" s="97"/>
      <c r="BI1687" s="97"/>
      <c r="BJ1687" s="97">
        <v>1</v>
      </c>
      <c r="BK1687" s="97"/>
      <c r="BL1687" s="97"/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42"/>
      <c r="C1688" s="78" t="s">
        <v>2474</v>
      </c>
      <c r="D1688" s="65"/>
      <c r="E1688" s="95">
        <v>5</v>
      </c>
      <c r="F1688" s="97">
        <v>5</v>
      </c>
      <c r="G1688" s="97"/>
      <c r="H1688" s="95"/>
      <c r="I1688" s="95"/>
      <c r="J1688" s="97"/>
      <c r="K1688" s="97"/>
      <c r="L1688" s="97">
        <v>4</v>
      </c>
      <c r="M1688" s="97"/>
      <c r="N1688" s="95"/>
      <c r="O1688" s="97"/>
      <c r="P1688" s="97">
        <v>1</v>
      </c>
      <c r="Q1688" s="95">
        <v>1</v>
      </c>
      <c r="R1688" s="97">
        <v>2</v>
      </c>
      <c r="S1688" s="97">
        <v>1</v>
      </c>
      <c r="T1688" s="97"/>
      <c r="U1688" s="97">
        <v>1</v>
      </c>
      <c r="V1688" s="95"/>
      <c r="W1688" s="95"/>
      <c r="X1688" s="95"/>
      <c r="Y1688" s="97"/>
      <c r="Z1688" s="97">
        <v>1</v>
      </c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>
        <v>3</v>
      </c>
      <c r="AL1688" s="95">
        <v>2</v>
      </c>
      <c r="AM1688" s="95"/>
      <c r="AN1688" s="95"/>
      <c r="AO1688" s="97"/>
      <c r="AP1688" s="97"/>
      <c r="AQ1688" s="97">
        <v>5</v>
      </c>
      <c r="AR1688" s="97"/>
      <c r="AS1688" s="97"/>
      <c r="AT1688" s="95"/>
      <c r="AU1688" s="95"/>
      <c r="AV1688" s="97"/>
      <c r="AW1688" s="95"/>
      <c r="AX1688" s="97"/>
      <c r="AY1688" s="97">
        <v>2</v>
      </c>
      <c r="AZ1688" s="97">
        <v>1</v>
      </c>
      <c r="BA1688" s="97"/>
      <c r="BB1688" s="97">
        <v>1</v>
      </c>
      <c r="BC1688" s="95"/>
      <c r="BD1688" s="95"/>
      <c r="BE1688" s="95">
        <v>1</v>
      </c>
      <c r="BF1688" s="95"/>
      <c r="BG1688" s="97"/>
      <c r="BH1688" s="97">
        <v>1</v>
      </c>
      <c r="BI1688" s="97"/>
      <c r="BJ1688" s="97"/>
      <c r="BK1688" s="97">
        <v>1</v>
      </c>
      <c r="BL1688" s="97">
        <v>1</v>
      </c>
      <c r="BM1688" s="97"/>
      <c r="BN1688" s="97"/>
      <c r="BO1688" s="97"/>
      <c r="BP1688" s="97"/>
      <c r="BQ1688" s="97"/>
      <c r="BR1688" s="95">
        <v>1</v>
      </c>
      <c r="BS1688" s="95"/>
      <c r="BU1688" s="48"/>
    </row>
    <row r="1689" spans="1:71" ht="16.5" customHeight="1">
      <c r="A1689" s="64">
        <v>1677</v>
      </c>
      <c r="B1689" s="242"/>
      <c r="C1689" s="78" t="s">
        <v>177</v>
      </c>
      <c r="D1689" s="65"/>
      <c r="E1689" s="95">
        <v>13</v>
      </c>
      <c r="F1689" s="97">
        <v>13</v>
      </c>
      <c r="G1689" s="97"/>
      <c r="H1689" s="95">
        <v>4</v>
      </c>
      <c r="I1689" s="95">
        <v>3</v>
      </c>
      <c r="J1689" s="97"/>
      <c r="K1689" s="97"/>
      <c r="L1689" s="97"/>
      <c r="M1689" s="97"/>
      <c r="N1689" s="95"/>
      <c r="O1689" s="97"/>
      <c r="P1689" s="97">
        <v>1</v>
      </c>
      <c r="Q1689" s="95">
        <v>1</v>
      </c>
      <c r="R1689" s="97">
        <v>10</v>
      </c>
      <c r="S1689" s="97">
        <v>1</v>
      </c>
      <c r="T1689" s="97"/>
      <c r="U1689" s="97">
        <v>2</v>
      </c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>
        <v>1</v>
      </c>
      <c r="AI1689" s="97"/>
      <c r="AJ1689" s="97"/>
      <c r="AK1689" s="97">
        <v>10</v>
      </c>
      <c r="AL1689" s="95">
        <v>2</v>
      </c>
      <c r="AM1689" s="95"/>
      <c r="AN1689" s="95"/>
      <c r="AO1689" s="97"/>
      <c r="AP1689" s="97"/>
      <c r="AQ1689" s="97">
        <v>8</v>
      </c>
      <c r="AR1689" s="97">
        <v>3</v>
      </c>
      <c r="AS1689" s="97">
        <v>2</v>
      </c>
      <c r="AT1689" s="95"/>
      <c r="AU1689" s="95"/>
      <c r="AV1689" s="97"/>
      <c r="AW1689" s="95"/>
      <c r="AX1689" s="97">
        <v>1</v>
      </c>
      <c r="AY1689" s="97">
        <v>2</v>
      </c>
      <c r="AZ1689" s="97">
        <v>2</v>
      </c>
      <c r="BA1689" s="97"/>
      <c r="BB1689" s="97"/>
      <c r="BC1689" s="95"/>
      <c r="BD1689" s="95"/>
      <c r="BE1689" s="95">
        <v>2</v>
      </c>
      <c r="BF1689" s="95"/>
      <c r="BG1689" s="97"/>
      <c r="BH1689" s="97"/>
      <c r="BI1689" s="97"/>
      <c r="BJ1689" s="97"/>
      <c r="BK1689" s="97">
        <v>2</v>
      </c>
      <c r="BL1689" s="97">
        <v>2</v>
      </c>
      <c r="BM1689" s="97"/>
      <c r="BN1689" s="97"/>
      <c r="BO1689" s="97"/>
      <c r="BP1689" s="97"/>
      <c r="BQ1689" s="97"/>
      <c r="BR1689" s="95"/>
      <c r="BS1689" s="95"/>
    </row>
    <row r="1690" spans="1:71" ht="16.5" customHeight="1" hidden="1">
      <c r="A1690" s="64">
        <v>1678</v>
      </c>
      <c r="B1690" s="242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>
      <c r="A1691" s="64">
        <v>1679</v>
      </c>
      <c r="B1691" s="242"/>
      <c r="C1691" s="79" t="s">
        <v>186</v>
      </c>
      <c r="D1691" s="65"/>
      <c r="E1691" s="95">
        <v>1</v>
      </c>
      <c r="F1691" s="97">
        <v>1</v>
      </c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>
        <v>1</v>
      </c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>
        <v>1</v>
      </c>
      <c r="AL1691" s="95"/>
      <c r="AM1691" s="95"/>
      <c r="AN1691" s="95"/>
      <c r="AO1691" s="97"/>
      <c r="AP1691" s="97">
        <v>1</v>
      </c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42"/>
      <c r="C1692" s="79" t="s">
        <v>183</v>
      </c>
      <c r="D1692" s="67" t="s">
        <v>2564</v>
      </c>
      <c r="E1692" s="95">
        <v>5</v>
      </c>
      <c r="F1692" s="97">
        <v>5</v>
      </c>
      <c r="G1692" s="97"/>
      <c r="H1692" s="95">
        <v>5</v>
      </c>
      <c r="I1692" s="95">
        <v>1</v>
      </c>
      <c r="J1692" s="97"/>
      <c r="K1692" s="97"/>
      <c r="L1692" s="97"/>
      <c r="M1692" s="97"/>
      <c r="N1692" s="95"/>
      <c r="O1692" s="97"/>
      <c r="P1692" s="97"/>
      <c r="Q1692" s="95">
        <v>1</v>
      </c>
      <c r="R1692" s="97">
        <v>4</v>
      </c>
      <c r="S1692" s="97"/>
      <c r="T1692" s="97"/>
      <c r="U1692" s="97">
        <v>2</v>
      </c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3</v>
      </c>
      <c r="AL1692" s="95"/>
      <c r="AM1692" s="95"/>
      <c r="AN1692" s="95"/>
      <c r="AO1692" s="97"/>
      <c r="AP1692" s="97"/>
      <c r="AQ1692" s="97">
        <v>3</v>
      </c>
      <c r="AR1692" s="97">
        <v>1</v>
      </c>
      <c r="AS1692" s="97">
        <v>1</v>
      </c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 hidden="1">
      <c r="A1693" s="64">
        <v>1681</v>
      </c>
      <c r="B1693" s="242"/>
      <c r="C1693" s="79" t="s">
        <v>179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42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42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42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42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47" t="s">
        <v>2321</v>
      </c>
      <c r="BH1699" s="247"/>
      <c r="BI1699" s="46" t="s">
        <v>2564</v>
      </c>
      <c r="BJ1699" s="46" t="s">
        <v>2564</v>
      </c>
      <c r="BK1699" s="46" t="s">
        <v>2564</v>
      </c>
      <c r="BL1699" s="141"/>
      <c r="BM1699" s="213" t="s">
        <v>2565</v>
      </c>
      <c r="BN1699" s="213"/>
      <c r="BO1699" s="256"/>
      <c r="BP1699" s="38" t="s">
        <v>2564</v>
      </c>
    </row>
    <row r="1700" spans="59:68" ht="15">
      <c r="BG1700" s="39" t="s">
        <v>2564</v>
      </c>
      <c r="BH1700" s="39" t="s">
        <v>2564</v>
      </c>
      <c r="BI1700" s="210" t="s">
        <v>131</v>
      </c>
      <c r="BJ1700" s="210"/>
      <c r="BK1700" s="210"/>
      <c r="BL1700" s="96"/>
      <c r="BM1700" s="257" t="s">
        <v>132</v>
      </c>
      <c r="BN1700" s="257"/>
      <c r="BO1700" s="258"/>
      <c r="BP1700" s="38" t="s">
        <v>2564</v>
      </c>
    </row>
    <row r="1701" spans="59:70" ht="15">
      <c r="BG1701" s="248" t="s">
        <v>136</v>
      </c>
      <c r="BH1701" s="248"/>
      <c r="BI1701" s="246" t="s">
        <v>2564</v>
      </c>
      <c r="BJ1701" s="246"/>
      <c r="BK1701" s="246"/>
      <c r="BL1701" s="38" t="s">
        <v>2564</v>
      </c>
      <c r="BM1701" s="213" t="s">
        <v>2566</v>
      </c>
      <c r="BN1701" s="213"/>
      <c r="BO1701" s="213"/>
      <c r="BQ1701" s="126"/>
      <c r="BR1701" s="126"/>
    </row>
    <row r="1702" spans="59:70" ht="12.75">
      <c r="BG1702" s="126"/>
      <c r="BH1702" s="126"/>
      <c r="BI1702" s="210" t="s">
        <v>131</v>
      </c>
      <c r="BJ1702" s="210"/>
      <c r="BK1702" s="210"/>
      <c r="BL1702" s="126"/>
      <c r="BM1702" s="210" t="s">
        <v>132</v>
      </c>
      <c r="BN1702" s="210"/>
      <c r="BO1702" s="210"/>
      <c r="BQ1702" s="126"/>
      <c r="BR1702" s="126"/>
    </row>
    <row r="1703" spans="59:70" ht="12.75">
      <c r="BG1703" s="41" t="s">
        <v>2564</v>
      </c>
      <c r="BH1703" s="41" t="s">
        <v>2564</v>
      </c>
      <c r="BI1703" s="42" t="s">
        <v>2564</v>
      </c>
      <c r="BJ1703" s="42" t="s">
        <v>2564</v>
      </c>
      <c r="BK1703" s="42" t="s">
        <v>2564</v>
      </c>
      <c r="BL1703" s="42" t="s">
        <v>2564</v>
      </c>
      <c r="BM1703" s="42" t="s">
        <v>2564</v>
      </c>
      <c r="BN1703" s="43" t="s">
        <v>2564</v>
      </c>
      <c r="BO1703" s="42" t="s">
        <v>2564</v>
      </c>
      <c r="BP1703" s="44"/>
      <c r="BQ1703" s="42" t="s">
        <v>2564</v>
      </c>
      <c r="BR1703" s="45" t="s">
        <v>2564</v>
      </c>
    </row>
    <row r="1704" spans="59:70" ht="12.75">
      <c r="BG1704" s="41" t="s">
        <v>134</v>
      </c>
      <c r="BH1704" s="243" t="s">
        <v>2564</v>
      </c>
      <c r="BI1704" s="243"/>
      <c r="BJ1704" s="243"/>
      <c r="BK1704" s="126"/>
      <c r="BO1704" s="142"/>
      <c r="BP1704" s="142"/>
      <c r="BQ1704" s="142"/>
      <c r="BR1704" s="142"/>
    </row>
    <row r="1705" spans="59:70" ht="12.75">
      <c r="BG1705" s="244" t="s">
        <v>135</v>
      </c>
      <c r="BH1705" s="244"/>
      <c r="BI1705" s="244"/>
      <c r="BJ1705" s="219"/>
      <c r="BK1705" s="219"/>
      <c r="BL1705" s="219"/>
      <c r="BM1705" s="219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2564</v>
      </c>
      <c r="BI1706" s="253" t="s">
        <v>2564</v>
      </c>
      <c r="BJ1706" s="253"/>
      <c r="BK1706" s="253"/>
      <c r="BL1706" s="212"/>
      <c r="BM1706" s="212"/>
      <c r="BN1706" s="212"/>
      <c r="BO1706" s="212"/>
      <c r="BP1706" s="126"/>
      <c r="BQ1706" s="126"/>
      <c r="BR1706" s="126"/>
    </row>
    <row r="1707" spans="59:61" ht="12.75">
      <c r="BG1707" s="131" t="s">
        <v>166</v>
      </c>
      <c r="BH1707" s="254" t="s">
        <v>2567</v>
      </c>
      <c r="BI1707" s="255"/>
    </row>
  </sheetData>
  <sheetProtection/>
  <mergeCells count="102">
    <mergeCell ref="BJ1705:BM1705"/>
    <mergeCell ref="BI1706:BK1706"/>
    <mergeCell ref="BH1707:BI1707"/>
    <mergeCell ref="BM1699:BO1699"/>
    <mergeCell ref="BM1700:BO1700"/>
    <mergeCell ref="BM1702:BO1702"/>
    <mergeCell ref="BL1706:BO17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7" r:id="rId1"/>
  <headerFooter>
    <oddFooter>&amp;LF78C1D70&amp;C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5" t="s">
        <v>118</v>
      </c>
      <c r="C1" s="266"/>
      <c r="D1" s="266"/>
      <c r="E1" s="266"/>
      <c r="F1" s="266"/>
      <c r="G1" s="266"/>
      <c r="H1" s="266"/>
    </row>
    <row r="3" spans="2:8" ht="18.75" customHeight="1">
      <c r="B3" s="241" t="s">
        <v>6</v>
      </c>
      <c r="C3" s="241"/>
      <c r="D3" s="241"/>
      <c r="E3" s="241"/>
      <c r="F3" s="241"/>
      <c r="G3" s="241"/>
      <c r="H3" s="241"/>
    </row>
    <row r="4" ht="8.25" customHeight="1"/>
    <row r="5" spans="2:8" ht="15.75" customHeight="1">
      <c r="B5" s="263" t="s">
        <v>2559</v>
      </c>
      <c r="C5" s="264"/>
      <c r="D5" s="264"/>
      <c r="E5" s="264"/>
      <c r="F5" s="264"/>
      <c r="G5" s="264"/>
      <c r="H5" s="264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72" t="s">
        <v>0</v>
      </c>
      <c r="C8" s="172"/>
      <c r="D8" s="172"/>
      <c r="E8" s="172" t="s">
        <v>119</v>
      </c>
      <c r="F8" s="26"/>
    </row>
    <row r="9" spans="1:8" ht="12.75" customHeight="1">
      <c r="A9" s="30"/>
      <c r="B9" s="172"/>
      <c r="C9" s="172"/>
      <c r="D9" s="172"/>
      <c r="E9" s="172"/>
      <c r="F9" s="269" t="s">
        <v>129</v>
      </c>
      <c r="G9" s="228"/>
      <c r="H9" s="228"/>
    </row>
    <row r="10" spans="1:8" ht="12.75" customHeight="1">
      <c r="A10" s="30"/>
      <c r="B10" s="260"/>
      <c r="C10" s="260"/>
      <c r="D10" s="260"/>
      <c r="E10" s="260"/>
      <c r="F10" s="261" t="s">
        <v>191</v>
      </c>
      <c r="G10" s="262"/>
      <c r="H10" s="262"/>
    </row>
    <row r="11" spans="1:7" ht="53.25" customHeight="1">
      <c r="A11" s="27"/>
      <c r="B11" s="180" t="s">
        <v>192</v>
      </c>
      <c r="C11" s="181"/>
      <c r="D11" s="181"/>
      <c r="E11" s="86" t="s">
        <v>1</v>
      </c>
      <c r="F11" s="27"/>
      <c r="G11" s="23"/>
    </row>
    <row r="12" spans="1:9" ht="12.75" customHeight="1">
      <c r="A12" s="27"/>
      <c r="B12" s="180" t="s">
        <v>220</v>
      </c>
      <c r="C12" s="181"/>
      <c r="D12" s="182"/>
      <c r="E12" s="186" t="s">
        <v>4</v>
      </c>
      <c r="F12" s="259" t="s">
        <v>121</v>
      </c>
      <c r="G12" s="240"/>
      <c r="H12" s="240"/>
      <c r="I12" s="12"/>
    </row>
    <row r="13" spans="1:9" ht="12.75" customHeight="1">
      <c r="A13" s="27"/>
      <c r="B13" s="180"/>
      <c r="C13" s="181"/>
      <c r="D13" s="182"/>
      <c r="E13" s="186"/>
      <c r="F13" s="267" t="s">
        <v>227</v>
      </c>
      <c r="G13" s="268"/>
      <c r="H13" s="268"/>
      <c r="I13" s="27"/>
    </row>
    <row r="14" spans="1:9" ht="12.75" customHeight="1">
      <c r="A14" s="27"/>
      <c r="B14" s="180"/>
      <c r="C14" s="181"/>
      <c r="D14" s="182"/>
      <c r="E14" s="186"/>
      <c r="F14" s="267"/>
      <c r="G14" s="268"/>
      <c r="H14" s="268"/>
      <c r="I14" s="60"/>
    </row>
    <row r="15" spans="1:8" ht="22.5" customHeight="1">
      <c r="A15" s="27"/>
      <c r="B15" s="180"/>
      <c r="C15" s="181"/>
      <c r="D15" s="182"/>
      <c r="E15" s="186"/>
      <c r="F15" s="267"/>
      <c r="G15" s="268"/>
      <c r="H15" s="268"/>
    </row>
    <row r="16" spans="1:8" ht="11.25" customHeight="1">
      <c r="A16" s="27"/>
      <c r="B16" s="180"/>
      <c r="C16" s="181"/>
      <c r="D16" s="182"/>
      <c r="E16" s="186"/>
      <c r="F16" s="240" t="s">
        <v>175</v>
      </c>
      <c r="G16" s="240"/>
      <c r="H16" s="240"/>
    </row>
    <row r="17" spans="1:8" s="35" customFormat="1" ht="44.25" customHeight="1">
      <c r="A17" s="27"/>
      <c r="B17" s="176" t="s">
        <v>187</v>
      </c>
      <c r="C17" s="177"/>
      <c r="D17" s="178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20" t="s">
        <v>2</v>
      </c>
      <c r="C23" s="221"/>
      <c r="D23" s="238" t="s">
        <v>2560</v>
      </c>
      <c r="E23" s="238"/>
      <c r="F23" s="238"/>
      <c r="G23" s="238"/>
      <c r="H23" s="239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37"/>
      <c r="E25" s="238"/>
      <c r="F25" s="238"/>
      <c r="G25" s="238"/>
      <c r="H25" s="239"/>
      <c r="I25" s="26"/>
    </row>
    <row r="26" spans="1:9" ht="12.75" customHeight="1">
      <c r="A26" s="30"/>
      <c r="B26" s="232" t="s">
        <v>2561</v>
      </c>
      <c r="C26" s="179"/>
      <c r="D26" s="179"/>
      <c r="E26" s="179"/>
      <c r="F26" s="179"/>
      <c r="G26" s="179"/>
      <c r="H26" s="233"/>
      <c r="I26" s="26"/>
    </row>
    <row r="27" spans="1:9" ht="12.75" customHeight="1">
      <c r="A27" s="30"/>
      <c r="B27" s="234" t="s">
        <v>2562</v>
      </c>
      <c r="C27" s="235"/>
      <c r="D27" s="235"/>
      <c r="E27" s="235"/>
      <c r="F27" s="235"/>
      <c r="G27" s="235"/>
      <c r="H27" s="236"/>
      <c r="I27" s="26"/>
    </row>
    <row r="28" spans="1:9" ht="12.75" customHeight="1">
      <c r="A28" s="30"/>
      <c r="B28" s="229" t="s">
        <v>116</v>
      </c>
      <c r="C28" s="230"/>
      <c r="D28" s="230"/>
      <c r="E28" s="230"/>
      <c r="F28" s="230"/>
      <c r="G28" s="230"/>
      <c r="H28" s="231"/>
      <c r="I28" s="26"/>
    </row>
    <row r="29" spans="1:9" ht="12.75" customHeight="1">
      <c r="A29" s="30"/>
      <c r="B29" s="225" t="s">
        <v>2563</v>
      </c>
      <c r="C29" s="226"/>
      <c r="D29" s="226"/>
      <c r="E29" s="226"/>
      <c r="F29" s="226"/>
      <c r="G29" s="226"/>
      <c r="H29" s="227"/>
      <c r="I29" s="26"/>
    </row>
    <row r="30" spans="1:9" ht="12.75" customHeight="1">
      <c r="A30" s="30"/>
      <c r="B30" s="229" t="s">
        <v>117</v>
      </c>
      <c r="C30" s="230"/>
      <c r="D30" s="230"/>
      <c r="E30" s="230"/>
      <c r="F30" s="230"/>
      <c r="G30" s="230"/>
      <c r="H30" s="231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46"/>
      <c r="C34" s="147"/>
      <c r="D34" s="147"/>
      <c r="E34" s="147"/>
      <c r="F34" s="147"/>
      <c r="G34" s="147"/>
      <c r="H34" s="147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&amp;LF78C1D70&amp;C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tabSelected="1" view="pageBreakPreview" zoomScaleSheetLayoutView="100" workbookViewId="0" topLeftCell="P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74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0" t="s">
        <v>164</v>
      </c>
      <c r="B2" s="190" t="s">
        <v>203</v>
      </c>
      <c r="C2" s="205" t="s">
        <v>7</v>
      </c>
      <c r="D2" s="63"/>
      <c r="E2" s="276" t="s">
        <v>196</v>
      </c>
      <c r="F2" s="280"/>
      <c r="G2" s="277"/>
      <c r="H2" s="276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77"/>
      <c r="AC2" s="199" t="s">
        <v>197</v>
      </c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1"/>
      <c r="AT2" s="276" t="s">
        <v>198</v>
      </c>
      <c r="AU2" s="280"/>
      <c r="AV2" s="280"/>
      <c r="AW2" s="280"/>
      <c r="AX2" s="280"/>
      <c r="AY2" s="280"/>
      <c r="AZ2" s="280"/>
      <c r="BA2" s="277"/>
    </row>
    <row r="3" spans="1:53" s="92" customFormat="1" ht="23.25" customHeight="1">
      <c r="A3" s="191"/>
      <c r="B3" s="191"/>
      <c r="C3" s="206"/>
      <c r="D3" s="75"/>
      <c r="E3" s="278"/>
      <c r="F3" s="281"/>
      <c r="G3" s="279"/>
      <c r="H3" s="278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79"/>
      <c r="AC3" s="199" t="s">
        <v>127</v>
      </c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1"/>
      <c r="AO3" s="188" t="s">
        <v>114</v>
      </c>
      <c r="AP3" s="188"/>
      <c r="AQ3" s="188"/>
      <c r="AR3" s="276" t="s">
        <v>111</v>
      </c>
      <c r="AS3" s="277"/>
      <c r="AT3" s="278"/>
      <c r="AU3" s="281"/>
      <c r="AV3" s="281"/>
      <c r="AW3" s="281"/>
      <c r="AX3" s="281"/>
      <c r="AY3" s="281"/>
      <c r="AZ3" s="281"/>
      <c r="BA3" s="279"/>
    </row>
    <row r="4" spans="1:53" s="92" customFormat="1" ht="12.75">
      <c r="A4" s="191"/>
      <c r="B4" s="191"/>
      <c r="C4" s="206"/>
      <c r="D4" s="75"/>
      <c r="E4" s="188" t="s">
        <v>104</v>
      </c>
      <c r="F4" s="188" t="s">
        <v>105</v>
      </c>
      <c r="G4" s="188" t="s">
        <v>28</v>
      </c>
      <c r="H4" s="188" t="s">
        <v>106</v>
      </c>
      <c r="I4" s="199" t="s">
        <v>107</v>
      </c>
      <c r="J4" s="200"/>
      <c r="K4" s="201"/>
      <c r="L4" s="190" t="s">
        <v>109</v>
      </c>
      <c r="M4" s="190" t="s">
        <v>5</v>
      </c>
      <c r="N4" s="190" t="s">
        <v>138</v>
      </c>
      <c r="O4" s="190" t="s">
        <v>139</v>
      </c>
      <c r="P4" s="188" t="s">
        <v>162</v>
      </c>
      <c r="Q4" s="199" t="s">
        <v>123</v>
      </c>
      <c r="R4" s="200"/>
      <c r="S4" s="200"/>
      <c r="T4" s="200"/>
      <c r="U4" s="201"/>
      <c r="V4" s="199" t="s">
        <v>205</v>
      </c>
      <c r="W4" s="200"/>
      <c r="X4" s="200"/>
      <c r="Y4" s="200"/>
      <c r="Z4" s="200"/>
      <c r="AA4" s="200"/>
      <c r="AB4" s="201"/>
      <c r="AC4" s="188" t="s">
        <v>27</v>
      </c>
      <c r="AD4" s="188"/>
      <c r="AE4" s="188"/>
      <c r="AF4" s="188"/>
      <c r="AG4" s="188"/>
      <c r="AH4" s="188"/>
      <c r="AI4" s="188"/>
      <c r="AJ4" s="190" t="s">
        <v>38</v>
      </c>
      <c r="AK4" s="190" t="s">
        <v>35</v>
      </c>
      <c r="AL4" s="190" t="s">
        <v>39</v>
      </c>
      <c r="AM4" s="190" t="s">
        <v>36</v>
      </c>
      <c r="AN4" s="190" t="s">
        <v>151</v>
      </c>
      <c r="AO4" s="190" t="s">
        <v>28</v>
      </c>
      <c r="AP4" s="199" t="s">
        <v>23</v>
      </c>
      <c r="AQ4" s="201"/>
      <c r="AR4" s="278"/>
      <c r="AS4" s="279"/>
      <c r="AT4" s="188" t="s">
        <v>153</v>
      </c>
      <c r="AU4" s="190" t="s">
        <v>218</v>
      </c>
      <c r="AV4" s="188" t="s">
        <v>112</v>
      </c>
      <c r="AW4" s="188"/>
      <c r="AX4" s="188"/>
      <c r="AY4" s="188"/>
      <c r="AZ4" s="188"/>
      <c r="BA4" s="188"/>
    </row>
    <row r="5" spans="1:53" s="92" customFormat="1" ht="52.5" customHeight="1">
      <c r="A5" s="191"/>
      <c r="B5" s="191"/>
      <c r="C5" s="206"/>
      <c r="D5" s="75"/>
      <c r="E5" s="188"/>
      <c r="F5" s="188"/>
      <c r="G5" s="188"/>
      <c r="H5" s="188"/>
      <c r="I5" s="188" t="s">
        <v>108</v>
      </c>
      <c r="J5" s="190" t="s">
        <v>163</v>
      </c>
      <c r="K5" s="188" t="s">
        <v>137</v>
      </c>
      <c r="L5" s="191"/>
      <c r="M5" s="191"/>
      <c r="N5" s="191"/>
      <c r="O5" s="191"/>
      <c r="P5" s="188"/>
      <c r="Q5" s="190" t="s">
        <v>140</v>
      </c>
      <c r="R5" s="190" t="s">
        <v>124</v>
      </c>
      <c r="S5" s="190" t="s">
        <v>125</v>
      </c>
      <c r="T5" s="190" t="s">
        <v>217</v>
      </c>
      <c r="U5" s="190" t="s">
        <v>86</v>
      </c>
      <c r="V5" s="188" t="s">
        <v>141</v>
      </c>
      <c r="W5" s="188" t="s">
        <v>142</v>
      </c>
      <c r="X5" s="199" t="s">
        <v>126</v>
      </c>
      <c r="Y5" s="200"/>
      <c r="Z5" s="200"/>
      <c r="AA5" s="200"/>
      <c r="AB5" s="201"/>
      <c r="AC5" s="188" t="s">
        <v>128</v>
      </c>
      <c r="AD5" s="188" t="s">
        <v>146</v>
      </c>
      <c r="AE5" s="188" t="s">
        <v>147</v>
      </c>
      <c r="AF5" s="188" t="s">
        <v>148</v>
      </c>
      <c r="AG5" s="188" t="s">
        <v>149</v>
      </c>
      <c r="AH5" s="188" t="s">
        <v>150</v>
      </c>
      <c r="AI5" s="188" t="s">
        <v>28</v>
      </c>
      <c r="AJ5" s="191"/>
      <c r="AK5" s="191"/>
      <c r="AL5" s="191"/>
      <c r="AM5" s="191"/>
      <c r="AN5" s="191"/>
      <c r="AO5" s="191"/>
      <c r="AP5" s="190" t="s">
        <v>42</v>
      </c>
      <c r="AQ5" s="190" t="s">
        <v>152</v>
      </c>
      <c r="AR5" s="188" t="s">
        <v>36</v>
      </c>
      <c r="AS5" s="190" t="s">
        <v>44</v>
      </c>
      <c r="AT5" s="188"/>
      <c r="AU5" s="191"/>
      <c r="AV5" s="188" t="s">
        <v>154</v>
      </c>
      <c r="AW5" s="188" t="s">
        <v>219</v>
      </c>
      <c r="AX5" s="188" t="s">
        <v>113</v>
      </c>
      <c r="AY5" s="188" t="s">
        <v>215</v>
      </c>
      <c r="AZ5" s="188"/>
      <c r="BA5" s="188"/>
    </row>
    <row r="6" spans="1:53" s="92" customFormat="1" ht="23.25" customHeight="1">
      <c r="A6" s="191"/>
      <c r="B6" s="191"/>
      <c r="C6" s="191"/>
      <c r="D6" s="90"/>
      <c r="E6" s="188"/>
      <c r="F6" s="188"/>
      <c r="G6" s="188"/>
      <c r="H6" s="188"/>
      <c r="I6" s="188"/>
      <c r="J6" s="191"/>
      <c r="K6" s="188"/>
      <c r="L6" s="191"/>
      <c r="M6" s="191"/>
      <c r="N6" s="191"/>
      <c r="O6" s="191"/>
      <c r="P6" s="188"/>
      <c r="Q6" s="191"/>
      <c r="R6" s="191"/>
      <c r="S6" s="191"/>
      <c r="T6" s="191"/>
      <c r="U6" s="191"/>
      <c r="V6" s="188"/>
      <c r="W6" s="188"/>
      <c r="X6" s="190" t="s">
        <v>28</v>
      </c>
      <c r="Y6" s="199" t="s">
        <v>23</v>
      </c>
      <c r="Z6" s="200"/>
      <c r="AA6" s="200"/>
      <c r="AB6" s="201"/>
      <c r="AC6" s="188"/>
      <c r="AD6" s="188"/>
      <c r="AE6" s="188"/>
      <c r="AF6" s="188"/>
      <c r="AG6" s="188"/>
      <c r="AH6" s="188"/>
      <c r="AI6" s="188"/>
      <c r="AJ6" s="191"/>
      <c r="AK6" s="191"/>
      <c r="AL6" s="191"/>
      <c r="AM6" s="191"/>
      <c r="AN6" s="191"/>
      <c r="AO6" s="191"/>
      <c r="AP6" s="191"/>
      <c r="AQ6" s="191"/>
      <c r="AR6" s="188"/>
      <c r="AS6" s="191"/>
      <c r="AT6" s="188"/>
      <c r="AU6" s="191"/>
      <c r="AV6" s="188"/>
      <c r="AW6" s="188"/>
      <c r="AX6" s="188"/>
      <c r="AY6" s="188" t="s">
        <v>155</v>
      </c>
      <c r="AZ6" s="188" t="s">
        <v>216</v>
      </c>
      <c r="BA6" s="188" t="s">
        <v>152</v>
      </c>
    </row>
    <row r="7" spans="1:53" s="92" customFormat="1" ht="92.25" customHeight="1">
      <c r="A7" s="192"/>
      <c r="B7" s="192"/>
      <c r="C7" s="192"/>
      <c r="D7" s="91"/>
      <c r="E7" s="188"/>
      <c r="F7" s="188"/>
      <c r="G7" s="188"/>
      <c r="H7" s="188"/>
      <c r="I7" s="188"/>
      <c r="J7" s="192"/>
      <c r="K7" s="188"/>
      <c r="L7" s="192"/>
      <c r="M7" s="192"/>
      <c r="N7" s="192"/>
      <c r="O7" s="192"/>
      <c r="P7" s="188"/>
      <c r="Q7" s="192"/>
      <c r="R7" s="192"/>
      <c r="S7" s="192"/>
      <c r="T7" s="192"/>
      <c r="U7" s="192"/>
      <c r="V7" s="188"/>
      <c r="W7" s="188"/>
      <c r="X7" s="192"/>
      <c r="Y7" s="6" t="s">
        <v>143</v>
      </c>
      <c r="Z7" s="6" t="s">
        <v>144</v>
      </c>
      <c r="AA7" s="6" t="s">
        <v>204</v>
      </c>
      <c r="AB7" s="6" t="s">
        <v>145</v>
      </c>
      <c r="AC7" s="188"/>
      <c r="AD7" s="188"/>
      <c r="AE7" s="188"/>
      <c r="AF7" s="188"/>
      <c r="AG7" s="188"/>
      <c r="AH7" s="188"/>
      <c r="AI7" s="188"/>
      <c r="AJ7" s="192"/>
      <c r="AK7" s="192"/>
      <c r="AL7" s="192"/>
      <c r="AM7" s="192"/>
      <c r="AN7" s="192"/>
      <c r="AO7" s="192"/>
      <c r="AP7" s="192"/>
      <c r="AQ7" s="192"/>
      <c r="AR7" s="188"/>
      <c r="AS7" s="192"/>
      <c r="AT7" s="188"/>
      <c r="AU7" s="192"/>
      <c r="AV7" s="188"/>
      <c r="AW7" s="188"/>
      <c r="AX7" s="188"/>
      <c r="AY7" s="188"/>
      <c r="AZ7" s="188"/>
      <c r="BA7" s="188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84"/>
      <c r="B9" s="285"/>
      <c r="C9" s="286" t="s">
        <v>228</v>
      </c>
      <c r="D9" s="287"/>
      <c r="E9" s="288"/>
      <c r="F9" s="28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aca="true" t="shared" si="0" ref="E44:AJ44">SUM(E10,E12,E13,E14,E15,E16,E18,E22,E23,E24,E25,E27,E28,E29,E30,E31,E32,E33,E34,E35,E37,E41,E42,E43)</f>
        <v>0</v>
      </c>
      <c r="F44" s="124">
        <f t="shared" si="0"/>
        <v>0</v>
      </c>
      <c r="G44" s="124">
        <f t="shared" si="0"/>
        <v>0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0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0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aca="true" t="shared" si="1" ref="AK44:BP44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0</v>
      </c>
      <c r="AP44" s="124">
        <f t="shared" si="1"/>
        <v>0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83" t="s">
        <v>2321</v>
      </c>
      <c r="AK49" s="283"/>
      <c r="AL49" s="283"/>
      <c r="AM49" s="85"/>
      <c r="AN49" s="85"/>
      <c r="AO49" s="85"/>
      <c r="AP49" s="28"/>
      <c r="AQ49" s="246" t="s">
        <v>2564</v>
      </c>
      <c r="AR49" s="246"/>
      <c r="AS49" s="246"/>
      <c r="AT49" s="38" t="s">
        <v>2564</v>
      </c>
      <c r="AU49" s="213" t="s">
        <v>2565</v>
      </c>
      <c r="AV49" s="270"/>
      <c r="AW49" s="270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2564</v>
      </c>
      <c r="AO50" s="39" t="s">
        <v>2564</v>
      </c>
      <c r="AP50" s="61"/>
      <c r="AQ50" s="210" t="s">
        <v>131</v>
      </c>
      <c r="AR50" s="210"/>
      <c r="AS50" s="210"/>
      <c r="AT50" s="38" t="s">
        <v>2564</v>
      </c>
      <c r="AU50" s="210" t="s">
        <v>132</v>
      </c>
      <c r="AV50" s="210"/>
      <c r="AW50" s="210"/>
      <c r="AY50" s="37"/>
      <c r="AZ50" s="37"/>
    </row>
    <row r="51" spans="5:52" ht="12.75" customHeight="1">
      <c r="E51" s="53"/>
      <c r="AJ51" s="248" t="s">
        <v>136</v>
      </c>
      <c r="AK51" s="282"/>
      <c r="AL51" s="282"/>
      <c r="AM51" s="28"/>
      <c r="AN51" s="28"/>
      <c r="AO51" s="28"/>
      <c r="AP51" s="61"/>
      <c r="AQ51" s="246" t="s">
        <v>2564</v>
      </c>
      <c r="AR51" s="246"/>
      <c r="AS51" s="246"/>
      <c r="AT51" s="38" t="s">
        <v>2564</v>
      </c>
      <c r="AU51" s="213" t="s">
        <v>2566</v>
      </c>
      <c r="AV51" s="270"/>
      <c r="AW51" s="270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210" t="s">
        <v>131</v>
      </c>
      <c r="AR52" s="210"/>
      <c r="AS52" s="210"/>
      <c r="AT52" s="61"/>
      <c r="AU52" s="210" t="s">
        <v>132</v>
      </c>
      <c r="AV52" s="210"/>
      <c r="AW52" s="210"/>
      <c r="AY52" s="37"/>
      <c r="AZ52" s="37"/>
    </row>
    <row r="53" spans="36:52" ht="12.75">
      <c r="AJ53" s="28"/>
      <c r="AK53" s="28"/>
      <c r="AL53" s="28"/>
      <c r="AM53" s="28"/>
      <c r="AN53" s="41" t="s">
        <v>2564</v>
      </c>
      <c r="AO53" s="41" t="s">
        <v>2564</v>
      </c>
      <c r="AP53" s="41" t="s">
        <v>2564</v>
      </c>
      <c r="AQ53" s="42" t="s">
        <v>2564</v>
      </c>
      <c r="AR53" s="42" t="s">
        <v>2564</v>
      </c>
      <c r="AS53" s="42" t="s">
        <v>2564</v>
      </c>
      <c r="AT53" s="42" t="s">
        <v>2564</v>
      </c>
      <c r="AU53" s="42" t="s">
        <v>2564</v>
      </c>
      <c r="AV53" s="62" t="s">
        <v>2564</v>
      </c>
      <c r="AW53" s="42" t="s">
        <v>2564</v>
      </c>
      <c r="AX53" s="44"/>
      <c r="AY53" s="42" t="s">
        <v>2564</v>
      </c>
      <c r="AZ53" s="45" t="s">
        <v>2564</v>
      </c>
    </row>
    <row r="54" spans="30:49" ht="12.75" customHeight="1">
      <c r="AD54" s="11" t="s">
        <v>2564</v>
      </c>
      <c r="AE54" s="11" t="s">
        <v>2564</v>
      </c>
      <c r="AF54" s="16" t="s">
        <v>2564</v>
      </c>
      <c r="AG54" s="16" t="s">
        <v>2564</v>
      </c>
      <c r="AH54" s="16" t="s">
        <v>2564</v>
      </c>
      <c r="AJ54" s="41" t="s">
        <v>134</v>
      </c>
      <c r="AK54" s="28"/>
      <c r="AL54" s="243" t="s">
        <v>2564</v>
      </c>
      <c r="AM54" s="243"/>
      <c r="AN54" s="243"/>
      <c r="AO54" s="61"/>
      <c r="AP54" s="28"/>
      <c r="AQ54" s="28"/>
      <c r="AR54" s="28"/>
      <c r="AS54" s="273"/>
      <c r="AT54" s="273"/>
      <c r="AU54" s="273"/>
      <c r="AV54" s="273"/>
      <c r="AW54" s="28"/>
    </row>
    <row r="55" spans="5:49" ht="12.75" customHeight="1">
      <c r="E55" s="14"/>
      <c r="AI55" s="37"/>
      <c r="AJ55" s="244" t="s">
        <v>135</v>
      </c>
      <c r="AK55" s="244"/>
      <c r="AL55" s="244"/>
      <c r="AM55" s="289"/>
      <c r="AN55" s="289"/>
      <c r="AO55" s="289"/>
      <c r="AP55" s="289"/>
      <c r="AQ55" s="289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71" t="s">
        <v>2564</v>
      </c>
      <c r="AM56" s="271"/>
      <c r="AN56" s="271"/>
      <c r="AO56" s="28"/>
      <c r="AP56" s="272"/>
      <c r="AQ56" s="272"/>
      <c r="AR56" s="272"/>
      <c r="AS56" s="272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90" t="s">
        <v>2567</v>
      </c>
      <c r="AM57" s="290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&amp;LF78C1D70&amp;C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BRI</cp:lastModifiedBy>
  <cp:lastPrinted>2023-01-20T07:35:18Z</cp:lastPrinted>
  <dcterms:created xsi:type="dcterms:W3CDTF">2012-07-26T14:50:59Z</dcterms:created>
  <dcterms:modified xsi:type="dcterms:W3CDTF">2023-01-20T07:35:19Z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6-7-8_00358_4.2022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F78C1D70</vt:lpwstr>
  </property>
  <property fmtid="{D5CDD505-2E9C-101B-9397-08002B2CF9AE}" pid="9" name="Підрозділ">
    <vt:lpwstr>Богуславський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570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