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<sst xmlns="http://schemas.openxmlformats.org/spreadsheetml/2006/main" count="292" uniqueCount="219">
  <si>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</si>
  <si>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</si>
  <si>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</si>
  <si>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</si>
  <si>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</si>
  <si>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</si>
  <si>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</si>
  <si>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</si>
  <si>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</si>
  <si>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</si>
  <si>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</si>
  <si>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</si>
  <si>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</si>
  <si>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</si>
  <si>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</si>
  <si>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</si>
  <si>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</si>
  <si>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</si>
  <si>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</si>
  <si>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</si>
  <si>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</si>
  <si>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</si>
  <si>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</si>
  <si>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</si>
  <si>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</si>
  <si>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</si>
  <si>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</si>
  <si>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</si>
  <si>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</si>
  <si>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</si>
  <si>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</si>
  <si>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</si>
  <si>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</si>
  <si>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</si>
  <si>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</si>
  <si>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</si>
  <si>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</si>
  <si>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</si>
  <si>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</si>
  <si>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</si>
  <si>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</si>
  <si>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</si>
  <si>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</si>
  <si>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</si>
  <si>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</si>
  <si>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</si>
  <si>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</si>
  <si>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</si>
  <si>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</si>
  <si>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</si>
  <si>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</si>
  <si>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</si>
  <si>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</si>
  <si>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</si>
  <si>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</si>
  <si>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</si>
  <si>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</si>
  <si>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</si>
  <si>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</si>
  <si>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</si>
  <si>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</si>
  <si>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</si>
  <si>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</si>
  <si>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</si>
  <si>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</si>
  <si>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</si>
  <si>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</si>
  <si>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</si>
  <si>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</si>
  <si>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</si>
  <si>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</si>
  <si>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</si>
  <si>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</si>
  <si>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</si>
  <si>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</si>
  <si>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</si>
  <si>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</si>
  <si>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</si>
  <si>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</si>
  <si>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</si>
  <si>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</si>
  <si>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</si>
  <si>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</si>
  <si>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</si>
  <si>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</si>
  <si>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</si>
  <si>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</si>
  <si>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</si>
  <si>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</si>
  <si>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</si>
  <si>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</si>
  <si>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</si>
  <si>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</si>
  <si>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</si>
  <si>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</si>
  <si>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</si>
  <si>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</si>
  <si>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</si>
  <si>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</si>
  <si>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</si>
  <si>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</si>
  <si>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</si>
  <si>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</si>
  <si>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</si>
  <si>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</si>
  <si>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</si>
  <si>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</si>
  <si>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</si>
  <si>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</si>
  <si>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</si>
  <si>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</si>
  <si>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</si>
  <si>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</si>
  <si>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</si>
  <si>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</si>
  <si>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</si>
  <si>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</si>
  <si>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</si>
  <si>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</si>
  <si>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</si>
  <si>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</si>
  <si>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</si>
  <si>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</si>
  <si>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</si>
  <si>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</si>
  <si>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</si>
  <si>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</si>
  <si>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</si>
  <si>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</si>
  <si>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</si>
  <si>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</si>
  <si>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</si>
  <si>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</si>
  <si>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</si>
  <si>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</si>
  <si>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</si>
  <si>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</si>
  <si>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</si>
  <si>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</si>
  <si>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</si>
  <si>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</si>
  <si>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</si>
  <si>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</si>
  <si>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</si>
  <si>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</si>
  <si>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</si>
  <si>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</si>
  <si>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</si>
  <si>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</si>
  <si>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</si>
  <si>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</si>
  <si>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</si>
  <si>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</si>
  <si>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</si>
  <si>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</si>
  <si>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</si>
  <si>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</si>
  <si>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</si>
  <si>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</si>
  <si>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</si>
  <si>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</si>
  <si>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</si>
  <si>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</si>
  <si>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</si>
  <si>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</si>
  <si>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</si>
  <si>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</si>
  <si>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</si>
  <si>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</si>
  <si>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</si>
  <si>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</si>
  <si>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</si>
  <si>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</si>
  <si>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</si>
  <si>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</si>
  <si>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</si>
  <si>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</si>
  <si>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</si>
  <si>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</si>
  <si>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</si>
  <si>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</si>
  <si>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</si>
  <si>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</si>
  <si>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</si>
  <si>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</si>
  <si>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</si>
  <si>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</si>
  <si>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</si>
  <si>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</si>
  <si>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</si>
  <si>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</si>
  <si>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</si>
  <si>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</si>
  <si>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</si>
  <si>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</si>
  <si>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</si>
  <si>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</si>
  <si>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</si>
  <si>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</si>
  <si>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</si>
  <si>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</si>
  <si>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</si>
  <si>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</si>
  <si>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</si>
  <si>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</si>
  <si>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</si>
  <si>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</si>
  <si>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</si>
  <si>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</si>
  <si>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</si>
  <si>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</si>
  <si>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</si>
  <si>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Богуславський районний суд Київської області</t>
  </si>
  <si>
    <t>9700.м. Богуслав.вул. Франка 29-А</t>
  </si>
  <si>
    <t>Доручення судів України / іноземних судів</t>
  </si>
  <si>
    <t xml:space="preserve">Розглянуто справ судом присяжних </t>
  </si>
  <si>
    <t>М.Б. Тітов</t>
  </si>
  <si>
    <t>О.П. Познацька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</si>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</sst>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&amp;LEDC10CB1&amp;C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192</v>
      </c>
      <c r="F6" s="103">
        <v>79</v>
      </c>
      <c r="G6" s="103">
        <v>1</v>
      </c>
      <c r="H6" s="103">
        <v>47</v>
      </c>
      <c r="I6" s="121" t="s">
        <v>210</v>
      </c>
      <c r="J6" s="103">
        <v>145</v>
      </c>
      <c r="K6" s="84">
        <v>80</v>
      </c>
      <c r="L6" s="91">
        <f>E6-F6</f>
        <v>113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249</v>
      </c>
      <c r="F7" s="103">
        <v>229</v>
      </c>
      <c r="G7" s="103"/>
      <c r="H7" s="103">
        <v>202</v>
      </c>
      <c r="I7" s="103">
        <v>183</v>
      </c>
      <c r="J7" s="103">
        <v>47</v>
      </c>
      <c r="K7" s="84">
        <v>14</v>
      </c>
      <c r="L7" s="91">
        <f>E7-F7</f>
        <v>20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63</v>
      </c>
      <c r="F9" s="103">
        <v>46</v>
      </c>
      <c r="G9" s="103"/>
      <c r="H9" s="85">
        <v>50</v>
      </c>
      <c r="I9" s="103">
        <v>48</v>
      </c>
      <c r="J9" s="103">
        <v>13</v>
      </c>
      <c r="K9" s="84">
        <v>2</v>
      </c>
      <c r="L9" s="91">
        <f>E9-F9</f>
        <v>17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18</v>
      </c>
      <c r="F12" s="103">
        <v>15</v>
      </c>
      <c r="G12" s="103"/>
      <c r="H12" s="103">
        <v>16</v>
      </c>
      <c r="I12" s="103">
        <v>13</v>
      </c>
      <c r="J12" s="103">
        <v>2</v>
      </c>
      <c r="K12" s="84">
        <v>1</v>
      </c>
      <c r="L12" s="91">
        <f>E12-F12</f>
        <v>3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</v>
      </c>
      <c r="F14" s="106">
        <v>1</v>
      </c>
      <c r="G14" s="106"/>
      <c r="H14" s="106">
        <v>1</v>
      </c>
      <c r="I14" s="106">
        <v>1</v>
      </c>
      <c r="J14" s="106">
        <v>3</v>
      </c>
      <c r="K14" s="94">
        <v>3</v>
      </c>
      <c r="L14" s="91">
        <f>E14-F14</f>
        <v>3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526</v>
      </c>
      <c r="F16" s="84">
        <f>SUM(F6:F15)</f>
        <v>370</v>
      </c>
      <c r="G16" s="84">
        <f>SUM(G6:G15)</f>
        <v>1</v>
      </c>
      <c r="H16" s="84">
        <f>SUM(H6:H15)</f>
        <v>316</v>
      </c>
      <c r="I16" s="84">
        <f>SUM(I6:I15)</f>
        <v>245</v>
      </c>
      <c r="J16" s="84">
        <f>SUM(J6:J15)</f>
        <v>210</v>
      </c>
      <c r="K16" s="84">
        <f>SUM(K6:K15)</f>
        <v>100</v>
      </c>
      <c r="L16" s="91">
        <f>E16-F16</f>
        <v>156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20</v>
      </c>
      <c r="F17" s="84">
        <v>17</v>
      </c>
      <c r="G17" s="84"/>
      <c r="H17" s="84">
        <v>12</v>
      </c>
      <c r="I17" s="84">
        <v>9</v>
      </c>
      <c r="J17" s="84">
        <v>8</v>
      </c>
      <c r="K17" s="84">
        <v>1</v>
      </c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9</v>
      </c>
      <c r="G18" s="84"/>
      <c r="H18" s="84">
        <v>12</v>
      </c>
      <c r="I18" s="84">
        <v>10</v>
      </c>
      <c r="J18" s="84">
        <v>7</v>
      </c>
      <c r="K18" s="84">
        <v>5</v>
      </c>
      <c r="L18" s="91">
        <f>E18-F18</f>
        <v>10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176</v>
      </c>
      <c r="F20" s="84">
        <v>157</v>
      </c>
      <c r="G20" s="84"/>
      <c r="H20" s="84">
        <v>166</v>
      </c>
      <c r="I20" s="84">
        <v>165</v>
      </c>
      <c r="J20" s="84">
        <v>10</v>
      </c>
      <c r="K20" s="84">
        <v>3</v>
      </c>
      <c r="L20" s="91">
        <f>E20-F20</f>
        <v>19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206</v>
      </c>
      <c r="F25" s="94">
        <v>175</v>
      </c>
      <c r="G25" s="94"/>
      <c r="H25" s="94">
        <v>181</v>
      </c>
      <c r="I25" s="94">
        <v>175</v>
      </c>
      <c r="J25" s="94">
        <v>25</v>
      </c>
      <c r="K25" s="94">
        <v>9</v>
      </c>
      <c r="L25" s="91">
        <f>E25-F25</f>
        <v>31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179</v>
      </c>
      <c r="F26" s="84">
        <v>156</v>
      </c>
      <c r="G26" s="84"/>
      <c r="H26" s="84">
        <v>154</v>
      </c>
      <c r="I26" s="84">
        <v>128</v>
      </c>
      <c r="J26" s="84">
        <v>25</v>
      </c>
      <c r="K26" s="84"/>
      <c r="L26" s="91">
        <f>E26-F26</f>
        <v>23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10</v>
      </c>
      <c r="F27" s="111">
        <v>10</v>
      </c>
      <c r="G27" s="111"/>
      <c r="H27" s="111">
        <v>10</v>
      </c>
      <c r="I27" s="111">
        <v>8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575</v>
      </c>
      <c r="F28" s="84">
        <v>515</v>
      </c>
      <c r="G28" s="84"/>
      <c r="H28" s="84">
        <v>461</v>
      </c>
      <c r="I28" s="84">
        <v>424</v>
      </c>
      <c r="J28" s="84">
        <v>114</v>
      </c>
      <c r="K28" s="84">
        <v>15</v>
      </c>
      <c r="L28" s="91">
        <f>E28-F28</f>
        <v>60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682</v>
      </c>
      <c r="F29" s="84">
        <v>429</v>
      </c>
      <c r="G29" s="84">
        <v>2</v>
      </c>
      <c r="H29" s="84">
        <v>439</v>
      </c>
      <c r="I29" s="84">
        <v>376</v>
      </c>
      <c r="J29" s="84">
        <v>243</v>
      </c>
      <c r="K29" s="84">
        <v>86</v>
      </c>
      <c r="L29" s="91">
        <f>E29-F29</f>
        <v>253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102</v>
      </c>
      <c r="F30" s="84">
        <v>98</v>
      </c>
      <c r="G30" s="84"/>
      <c r="H30" s="84">
        <v>96</v>
      </c>
      <c r="I30" s="84">
        <v>87</v>
      </c>
      <c r="J30" s="84">
        <v>6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114</v>
      </c>
      <c r="F31" s="84">
        <v>87</v>
      </c>
      <c r="G31" s="84">
        <v>1</v>
      </c>
      <c r="H31" s="84">
        <v>100</v>
      </c>
      <c r="I31" s="84">
        <v>95</v>
      </c>
      <c r="J31" s="84">
        <v>14</v>
      </c>
      <c r="K31" s="84">
        <v>1</v>
      </c>
      <c r="L31" s="91">
        <f>E31-F31</f>
        <v>27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3</v>
      </c>
      <c r="G32" s="84"/>
      <c r="H32" s="84">
        <v>2</v>
      </c>
      <c r="I32" s="84">
        <v>1</v>
      </c>
      <c r="J32" s="84">
        <v>4</v>
      </c>
      <c r="K32" s="84">
        <v>2</v>
      </c>
      <c r="L32" s="91">
        <f>E32-F32</f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</v>
      </c>
      <c r="F33" s="84"/>
      <c r="G33" s="84"/>
      <c r="H33" s="84">
        <v>4</v>
      </c>
      <c r="I33" s="84"/>
      <c r="J33" s="84"/>
      <c r="K33" s="84"/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</v>
      </c>
      <c r="F36" s="84">
        <v>6</v>
      </c>
      <c r="G36" s="84"/>
      <c r="H36" s="84">
        <v>2</v>
      </c>
      <c r="I36" s="84"/>
      <c r="J36" s="84">
        <v>7</v>
      </c>
      <c r="K36" s="84">
        <v>3</v>
      </c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69</v>
      </c>
      <c r="F37" s="84">
        <v>59</v>
      </c>
      <c r="G37" s="84"/>
      <c r="H37" s="84">
        <v>11</v>
      </c>
      <c r="I37" s="84">
        <v>9</v>
      </c>
      <c r="J37" s="84">
        <v>58</v>
      </c>
      <c r="K37" s="84">
        <v>7</v>
      </c>
      <c r="L37" s="91">
        <f>E37-F37</f>
        <v>10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1240</v>
      </c>
      <c r="F40" s="94">
        <v>891</v>
      </c>
      <c r="G40" s="94">
        <v>3</v>
      </c>
      <c r="H40" s="94">
        <v>769</v>
      </c>
      <c r="I40" s="94">
        <v>617</v>
      </c>
      <c r="J40" s="94">
        <v>471</v>
      </c>
      <c r="K40" s="94">
        <v>114</v>
      </c>
      <c r="L40" s="91">
        <f>E40-F40</f>
        <v>349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573</v>
      </c>
      <c r="F41" s="84">
        <v>513</v>
      </c>
      <c r="G41" s="84"/>
      <c r="H41" s="84">
        <v>404</v>
      </c>
      <c r="I41" s="121" t="s">
        <v>210</v>
      </c>
      <c r="J41" s="84">
        <v>169</v>
      </c>
      <c r="K41" s="84">
        <v>10</v>
      </c>
      <c r="L41" s="91">
        <f>E41-F41</f>
        <v>60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8</v>
      </c>
      <c r="G42" s="84"/>
      <c r="H42" s="84">
        <v>9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89</v>
      </c>
      <c r="F43" s="84">
        <v>87</v>
      </c>
      <c r="G43" s="84"/>
      <c r="H43" s="84">
        <v>2</v>
      </c>
      <c r="I43" s="84">
        <v>1</v>
      </c>
      <c r="J43" s="84">
        <v>87</v>
      </c>
      <c r="K43" s="84">
        <v>1</v>
      </c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664</v>
      </c>
      <c r="F45" s="84">
        <f aca="true" t="shared" si="0" ref="F45:K45">F41+F43+F44</f>
        <v>602</v>
      </c>
      <c r="G45" s="84">
        <f t="shared" si="0"/>
        <v>0</v>
      </c>
      <c r="H45" s="84">
        <f t="shared" si="0"/>
        <v>408</v>
      </c>
      <c r="I45" s="84">
        <f>I43+I44</f>
        <v>2</v>
      </c>
      <c r="J45" s="84">
        <f t="shared" si="0"/>
        <v>256</v>
      </c>
      <c r="K45" s="84">
        <f t="shared" si="0"/>
        <v>11</v>
      </c>
      <c r="L45" s="91">
        <f>E45-F45</f>
        <v>62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2636</v>
      </c>
      <c r="F46" s="84">
        <f t="shared" si="1"/>
        <v>2038</v>
      </c>
      <c r="G46" s="84">
        <f t="shared" si="1"/>
        <v>4</v>
      </c>
      <c r="H46" s="84">
        <f t="shared" si="1"/>
        <v>1674</v>
      </c>
      <c r="I46" s="84">
        <f t="shared" si="1"/>
        <v>1039</v>
      </c>
      <c r="J46" s="84">
        <f t="shared" si="1"/>
        <v>962</v>
      </c>
      <c r="K46" s="84">
        <f t="shared" si="1"/>
        <v>234</v>
      </c>
      <c r="L46" s="91">
        <f>E46-F46</f>
        <v>598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&amp;LEDC10CB1&amp;C&amp;R2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139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299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&amp;LEDC10CB1&amp;C&amp;R3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205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824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416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780487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2530113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1279</v>
      </c>
      <c r="F58" s="109">
        <f>F59+F62+F63+F64</f>
        <v>352</v>
      </c>
      <c r="G58" s="109">
        <f>G59+G62+G63+G64</f>
        <v>35</v>
      </c>
      <c r="H58" s="109">
        <f>H59+H62+H63+H64</f>
        <v>5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261</v>
      </c>
      <c r="F59" s="94">
        <v>39</v>
      </c>
      <c r="G59" s="94">
        <v>9</v>
      </c>
      <c r="H59" s="94">
        <v>4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19</v>
      </c>
      <c r="F60" s="86">
        <v>16</v>
      </c>
      <c r="G60" s="86">
        <v>5</v>
      </c>
      <c r="H60" s="86">
        <v>4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196</v>
      </c>
      <c r="F61" s="86">
        <v>5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165</v>
      </c>
      <c r="F62" s="84">
        <v>14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496</v>
      </c>
      <c r="F63" s="84">
        <v>249</v>
      </c>
      <c r="G63" s="84">
        <v>23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357</v>
      </c>
      <c r="F64" s="84">
        <v>50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478</v>
      </c>
      <c r="G68" s="115">
        <v>3263473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263</v>
      </c>
      <c r="G69" s="117">
        <v>2699437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215</v>
      </c>
      <c r="G70" s="117">
        <v>564036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183</v>
      </c>
      <c r="G71" s="115">
        <v>88857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1135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&amp;LEDC10CB1&amp;C&amp;R4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24.324324324324323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47.61904761904762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24.203821656050955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4.296875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82.13935230618253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837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1318</v>
      </c>
    </row>
    <row r="11" spans="1:4" ht="16.5" customHeight="1">
      <c r="A11" s="215" t="s">
        <v>62</v>
      </c>
      <c r="B11" s="217"/>
      <c r="C11" s="10">
        <v>9</v>
      </c>
      <c r="D11" s="84">
        <v>76</v>
      </c>
    </row>
    <row r="12" spans="1:4" ht="16.5" customHeight="1">
      <c r="A12" s="331" t="s">
        <v>103</v>
      </c>
      <c r="B12" s="331"/>
      <c r="C12" s="10">
        <v>10</v>
      </c>
      <c r="D12" s="84">
        <v>70</v>
      </c>
    </row>
    <row r="13" spans="1:4" ht="16.5" customHeight="1">
      <c r="A13" s="328" t="s">
        <v>203</v>
      </c>
      <c r="B13" s="330"/>
      <c r="C13" s="10">
        <v>11</v>
      </c>
      <c r="D13" s="94">
        <v>281</v>
      </c>
    </row>
    <row r="14" spans="1:4" ht="16.5" customHeight="1">
      <c r="A14" s="328" t="s">
        <v>204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50</v>
      </c>
    </row>
    <row r="16" spans="1:4" ht="16.5" customHeight="1">
      <c r="A16" s="331" t="s">
        <v>104</v>
      </c>
      <c r="B16" s="331"/>
      <c r="C16" s="10">
        <v>14</v>
      </c>
      <c r="D16" s="84">
        <v>101</v>
      </c>
    </row>
    <row r="17" spans="1:5" ht="16.5" customHeight="1">
      <c r="A17" s="331" t="s">
        <v>108</v>
      </c>
      <c r="B17" s="331"/>
      <c r="C17" s="10">
        <v>15</v>
      </c>
      <c r="D17" s="84">
        <v>48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&amp;LEDC10CB1&amp;C&amp;R5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2021-09-02T06:14:55Z</cp:lastPrinted>
  <dcterms:created xsi:type="dcterms:W3CDTF">2004-04-20T14:33:35Z</dcterms:created>
  <dcterms:modified xsi:type="dcterms:W3CDTF">2022-01-12T13:26:51Z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EDC10CB1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