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<sst xmlns="http://schemas.openxmlformats.org/spreadsheetml/2006/main" count="4530" uniqueCount="2361">
  <si>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</si>
  <si>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</si>
  <si>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</si>
  <si>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</si>
  <si>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</si>
  <si>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</si>
  <si>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</si>
  <si>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</si>
  <si>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</si>
  <si>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</si>
  <si>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</si>
  <si>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</si>
  <si>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</si>
  <si>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</si>
  <si>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</si>
  <si>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</si>
  <si>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</si>
  <si>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</si>
  <si>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</si>
  <si>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</si>
  <si>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</si>
  <si>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</si>
  <si>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</si>
  <si>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</si>
  <si>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</si>
  <si>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</si>
  <si>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</si>
  <si>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</si>
  <si>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</si>
  <si>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</si>
  <si>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</si>
  <si>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</si>
  <si>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</si>
  <si>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</si>
  <si>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</si>
  <si>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</si>
  <si>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</si>
  <si>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</si>
  <si>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</si>
  <si>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</si>
  <si>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</si>
  <si>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</si>
  <si>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</si>
  <si>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</si>
  <si>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</si>
  <si>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</si>
  <si>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</si>
  <si>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</si>
  <si>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</si>
  <si>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</si>
  <si>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</si>
  <si>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</si>
  <si>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</si>
  <si>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</si>
  <si>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</si>
  <si>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</si>
  <si>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</si>
  <si>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</si>
  <si>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</si>
  <si>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</si>
  <si>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</si>
  <si>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</si>
  <si>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</si>
  <si>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</si>
  <si>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</si>
  <si>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</si>
  <si>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</si>
  <si>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</si>
  <si>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</si>
  <si>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</si>
  <si>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</si>
  <si>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</si>
  <si>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</si>
  <si>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</si>
  <si>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</si>
  <si>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</si>
  <si>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</si>
  <si>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</si>
  <si>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</si>
  <si>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</si>
  <si>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</si>
  <si>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</si>
  <si>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</si>
  <si>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</si>
  <si>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</si>
  <si>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</si>
  <si>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</si>
  <si>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</si>
  <si>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</si>
  <si>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</si>
  <si>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</si>
  <si>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</si>
  <si>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</si>
  <si>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</si>
  <si>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</si>
  <si>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</si>
  <si>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</si>
  <si>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</si>
  <si>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</si>
  <si>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</si>
  <si>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</si>
  <si>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</si>
  <si>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</si>
  <si>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</si>
  <si>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</si>
  <si>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</si>
  <si>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</si>
  <si>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</si>
  <si>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</si>
  <si>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</si>
  <si>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</si>
  <si>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</si>
  <si>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</si>
  <si>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</si>
  <si>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</si>
  <si>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</si>
  <si>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</si>
  <si>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</si>
  <si>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</si>
  <si>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</si>
  <si>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</si>
  <si>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</si>
  <si>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</si>
  <si>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</si>
  <si>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</si>
  <si>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</si>
  <si>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</si>
  <si>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</si>
  <si>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</si>
  <si>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</si>
  <si>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</si>
  <si>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</si>
  <si>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</si>
  <si>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</si>
  <si>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</si>
  <si>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</si>
  <si>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</si>
  <si>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</si>
  <si>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</si>
  <si>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</si>
  <si>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</si>
  <si>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</si>
  <si>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</si>
  <si>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</si>
  <si>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</si>
  <si>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</si>
  <si>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</si>
  <si>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</si>
  <si>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</si>
  <si>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</si>
  <si>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</si>
  <si>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</si>
  <si>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</si>
  <si>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</si>
  <si>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</si>
  <si>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</si>
  <si>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</si>
  <si>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</si>
  <si>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</si>
  <si>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</si>
  <si>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</si>
  <si>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</si>
  <si>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</si>
  <si>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</si>
  <si>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</si>
  <si>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</si>
  <si>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</si>
  <si>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</si>
  <si>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</si>
  <si>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</si>
  <si>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</si>
  <si>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</si>
  <si>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</si>
  <si>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</si>
  <si>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</si>
  <si>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</si>
  <si>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</si>
  <si>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</si>
  <si>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</si>
  <si>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</si>
  <si>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</si>
  <si>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</si>
  <si>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</si>
  <si>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</si>
  <si>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</si>
  <si>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</si>
  <si>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</si>
  <si>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</si>
  <si>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</si>
  <si>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</si>
  <si>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</si>
  <si>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</si>
  <si>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</si>
  <si>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</si>
  <si>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</si>
  <si>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</si>
  <si>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</si>
  <si>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</si>
  <si>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</si>
  <si>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</si>
  <si>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</si>
  <si>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</si>
  <si>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</si>
  <si>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</si>
  <si>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</si>
  <si>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</si>
  <si>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</si>
  <si>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</si>
  <si>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</si>
  <si>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</si>
  <si>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</si>
  <si>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</si>
  <si>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</si>
  <si>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</si>
  <si>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</si>
  <si>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</si>
  <si>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</si>
  <si>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</si>
  <si>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</si>
  <si>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</si>
  <si>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</si>
  <si>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</si>
  <si>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</si>
  <si>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</si>
  <si>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</si>
  <si>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</si>
  <si>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</si>
  <si>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</si>
  <si>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</si>
  <si>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</si>
  <si>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</si>
  <si>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</si>
  <si>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</si>
  <si>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</si>
  <si>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</si>
  <si>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</si>
  <si>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</si>
  <si>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</si>
  <si>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</si>
  <si>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</si>
  <si>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</si>
  <si>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</si>
  <si>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</si>
  <si>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</si>
  <si>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</si>
  <si>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</si>
  <si>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</si>
  <si>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</si>
  <si>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</si>
  <si>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</si>
  <si>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</si>
  <si>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</si>
  <si>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</si>
  <si>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</si>
  <si>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</si>
  <si>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</si>
  <si>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</si>
  <si>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</si>
  <si>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</si>
  <si>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</si>
  <si>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</si>
  <si>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</si>
  <si>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</si>
  <si>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</si>
  <si>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</si>
  <si>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</si>
  <si>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</si>
  <si>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</si>
  <si>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</si>
  <si>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</si>
  <si>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</si>
  <si>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</si>
  <si>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</si>
  <si>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</si>
  <si>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</si>
  <si>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</si>
  <si>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</si>
  <si>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</si>
  <si>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</si>
  <si>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</si>
  <si>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</si>
  <si>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</si>
  <si>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</si>
  <si>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</si>
  <si>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</si>
  <si>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</si>
  <si>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</si>
  <si>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</si>
  <si>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</si>
  <si>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</si>
  <si>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</si>
  <si>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</si>
  <si>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</si>
  <si>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</si>
  <si>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</si>
  <si>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</si>
  <si>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</si>
  <si>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</si>
  <si>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</si>
  <si>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</si>
  <si>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</si>
  <si>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</si>
  <si>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</si>
  <si>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</si>
  <si>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</si>
  <si>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</si>
  <si>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</si>
  <si>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</si>
  <si>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</si>
  <si>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</si>
  <si>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</si>
  <si>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</si>
  <si>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</si>
  <si>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</si>
  <si>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</si>
  <si>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</si>
  <si>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</si>
  <si>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</si>
  <si>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</si>
  <si>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</si>
  <si>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</si>
  <si>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</si>
  <si>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</si>
  <si>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</si>
  <si>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</si>
  <si>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</si>
  <si>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</si>
  <si>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</si>
  <si>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</si>
  <si>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</si>
  <si>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</si>
  <si>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</si>
  <si>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</si>
  <si>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</si>
  <si>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</si>
  <si>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</si>
  <si>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</si>
  <si>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</si>
  <si>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</si>
  <si>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</si>
  <si>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</si>
  <si>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</si>
  <si>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</si>
  <si>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</si>
  <si>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</si>
  <si>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</si>
  <si>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</si>
  <si>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</si>
  <si>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</si>
  <si>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</si>
  <si>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</si>
  <si>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</si>
  <si>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</si>
  <si>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</si>
  <si>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</si>
  <si>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</si>
  <si>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</si>
  <si>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</si>
  <si>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</si>
  <si>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</si>
  <si>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</si>
  <si>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</si>
  <si>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</si>
  <si>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</si>
  <si>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</si>
  <si>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</si>
  <si>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</si>
  <si>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</si>
  <si>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</si>
  <si>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</si>
  <si>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</si>
  <si>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</si>
  <si>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</si>
  <si>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</si>
  <si>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</si>
  <si>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</si>
  <si>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</si>
  <si>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</si>
  <si>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</si>
  <si>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</si>
  <si>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</si>
  <si>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</si>
  <si>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</si>
  <si>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</si>
  <si>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</si>
  <si>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</si>
  <si>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</si>
  <si>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</si>
  <si>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</si>
  <si>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</si>
  <si>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</si>
  <si>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</si>
  <si>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</si>
  <si>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</si>
  <si>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</si>
  <si>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</si>
  <si>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</si>
  <si>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</si>
  <si>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</si>
  <si>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</si>
  <si>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</si>
  <si>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</si>
  <si>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</si>
  <si>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</si>
  <si>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</si>
  <si>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</si>
  <si>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</si>
  <si>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</si>
  <si>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</si>
  <si>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</si>
  <si>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</si>
  <si>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</si>
  <si>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</si>
  <si>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</si>
  <si>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</si>
  <si>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</si>
  <si>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</si>
  <si>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</si>
  <si>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</si>
  <si>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</si>
  <si>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</si>
  <si>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</si>
  <si>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</si>
  <si>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</si>
  <si>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</si>
  <si>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</si>
  <si>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</si>
  <si>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</si>
  <si>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</si>
  <si>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</si>
  <si>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</si>
  <si>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</si>
  <si>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</si>
  <si>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</si>
  <si>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</si>
  <si>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</si>
  <si>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</si>
  <si>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</si>
  <si>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</si>
  <si>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</si>
  <si>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</si>
  <si>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</si>
  <si>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</si>
  <si>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</si>
  <si>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</si>
  <si>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</si>
  <si>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</si>
  <si>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</si>
  <si>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</si>
  <si>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</si>
  <si>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</si>
  <si>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</si>
  <si>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</si>
  <si>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</si>
  <si>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</si>
  <si>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</si>
  <si>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</si>
  <si>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</si>
  <si>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</si>
  <si>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</si>
  <si>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</si>
  <si>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</si>
  <si>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</si>
  <si>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</si>
  <si>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</si>
  <si>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</si>
  <si>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</si>
  <si>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</si>
  <si>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</si>
  <si>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</si>
  <si>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</si>
  <si>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</si>
  <si>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</si>
  <si>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</si>
  <si>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</si>
  <si>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</si>
  <si>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</si>
  <si>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</si>
  <si>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</si>
  <si>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</si>
  <si>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</si>
  <si>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</si>
  <si>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</si>
  <si>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</si>
  <si>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</si>
  <si>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</si>
  <si>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</si>
  <si>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</si>
  <si>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</si>
  <si>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</si>
  <si>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</si>
  <si>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</si>
  <si>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</si>
  <si>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</si>
  <si>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</si>
  <si>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</si>
  <si>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</si>
  <si>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</si>
  <si>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</si>
  <si>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</si>
  <si>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</si>
  <si>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</si>
  <si>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</si>
  <si>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</si>
  <si>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</si>
  <si>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</si>
  <si>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</si>
  <si>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</si>
  <si>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</si>
  <si>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</si>
  <si>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</si>
  <si>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</si>
  <si>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</si>
  <si>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</si>
  <si>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</si>
  <si>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</si>
  <si>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</si>
  <si>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</si>
  <si>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</si>
  <si>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</si>
  <si>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</si>
  <si>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</si>
  <si>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</si>
  <si>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</si>
  <si>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</si>
  <si>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</si>
  <si>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</si>
  <si>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</si>
  <si>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</si>
  <si>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</si>
  <si>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</si>
  <si>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</si>
  <si>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</si>
  <si>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</si>
  <si>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</si>
  <si>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</si>
  <si>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</si>
  <si>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</si>
  <si>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</si>
  <si>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</si>
  <si>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</si>
  <si>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</si>
  <si>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</si>
  <si>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</si>
  <si>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</si>
  <si>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</si>
  <si>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</si>
  <si>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</si>
  <si>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</si>
  <si>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</si>
  <si>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</si>
  <si>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</si>
  <si>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</si>
  <si>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</si>
  <si>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</si>
  <si>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</si>
  <si>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</si>
  <si>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</si>
  <si>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</si>
  <si>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</si>
  <si>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</si>
  <si>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</si>
  <si>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</si>
  <si>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</si>
  <si>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</si>
  <si>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</si>
  <si>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</si>
  <si>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</si>
  <si>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</si>
  <si>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</si>
  <si>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</si>
  <si>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</si>
  <si>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</si>
  <si>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</si>
  <si>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</si>
  <si>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</si>
  <si>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</si>
  <si>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</si>
  <si>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</si>
  <si>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</si>
  <si>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</si>
  <si>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</si>
  <si>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</si>
  <si>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</si>
  <si>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</si>
  <si>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</si>
  <si>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</si>
  <si>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</si>
  <si>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</si>
  <si>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</si>
  <si>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</si>
  <si>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</si>
  <si>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</si>
  <si>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</si>
  <si>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</si>
  <si>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</si>
  <si>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</si>
  <si>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</si>
  <si>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</si>
  <si>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</si>
  <si>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</si>
  <si>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</si>
  <si>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</si>
  <si>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</si>
  <si>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</si>
  <si>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</si>
  <si>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</si>
  <si>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</si>
  <si>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</si>
  <si>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</si>
  <si>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</si>
  <si>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</si>
  <si>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</si>
  <si>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</si>
  <si>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</si>
  <si>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</si>
  <si>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</si>
  <si>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</si>
  <si>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</si>
  <si>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</si>
  <si>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</si>
  <si>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</si>
  <si>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</si>
  <si>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</si>
  <si>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</si>
  <si>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</si>
  <si>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</si>
  <si>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</si>
  <si>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</si>
  <si>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</si>
  <si>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</si>
  <si>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</si>
  <si>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</si>
  <si>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</si>
  <si>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</si>
  <si>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</si>
  <si>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</si>
  <si>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</si>
  <si>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</si>
  <si>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</si>
  <si>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</si>
  <si>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</si>
  <si>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</si>
  <si>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</si>
  <si>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</si>
  <si>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</si>
  <si>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</si>
  <si>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</si>
  <si>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</si>
  <si>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</si>
  <si>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</si>
  <si>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</si>
  <si>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</si>
  <si>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</si>
  <si>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</si>
  <si>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</si>
  <si>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</si>
  <si>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</si>
  <si>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</si>
  <si>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</si>
  <si>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</si>
  <si>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</si>
  <si>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</si>
  <si>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</si>
  <si>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</si>
  <si>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</si>
  <si>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</si>
  <si>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</si>
  <si>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</si>
  <si>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</si>
  <si>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</si>
  <si>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</si>
  <si>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</si>
  <si>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</si>
  <si>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</si>
  <si>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</si>
  <si>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</si>
  <si>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</si>
  <si>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</si>
  <si>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</si>
  <si>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</si>
  <si>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</si>
  <si>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</si>
  <si>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</si>
  <si>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</si>
  <si>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</si>
  <si>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</si>
  <si>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</si>
  <si>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</si>
  <si>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</si>
  <si>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</si>
  <si>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</si>
  <si>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</si>
  <si>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</si>
  <si>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</si>
  <si>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</si>
  <si>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</si>
  <si>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</si>
  <si>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</si>
  <si>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</si>
  <si>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</si>
  <si>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</si>
  <si>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</si>
  <si>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</si>
  <si>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</si>
  <si>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</si>
  <si>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</si>
  <si>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</si>
  <si>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</si>
  <si>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</si>
  <si>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</si>
  <si>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</si>
  <si>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</si>
  <si>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</si>
  <si>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</si>
  <si>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</si>
  <si>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</si>
  <si>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</si>
  <si>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</si>
  <si>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</si>
  <si>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</si>
  <si>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</si>
  <si>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</si>
  <si>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</si>
  <si>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</si>
  <si>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</si>
  <si>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</si>
  <si>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</si>
  <si>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</si>
  <si>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</si>
  <si>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</si>
  <si>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</si>
  <si>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</si>
  <si>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</si>
  <si>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</si>
  <si>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</si>
  <si>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</si>
  <si>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</si>
  <si>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</si>
  <si>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</si>
  <si>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</si>
  <si>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</si>
  <si>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</si>
  <si>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</si>
  <si>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</si>
  <si>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</si>
  <si>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</si>
  <si>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</si>
  <si>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</si>
  <si>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</si>
  <si>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</si>
  <si>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</si>
  <si>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</si>
  <si>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</si>
  <si>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</si>
  <si>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</si>
  <si>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</si>
  <si>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</si>
  <si>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</si>
  <si>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</si>
  <si>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</si>
  <si>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</si>
  <si>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</si>
  <si>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</si>
  <si>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</si>
  <si>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</si>
  <si>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</si>
  <si>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</si>
  <si>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</si>
  <si>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</si>
  <si>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</si>
  <si>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</si>
  <si>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</si>
  <si>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</si>
  <si>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</si>
  <si>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</si>
  <si>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</si>
  <si>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</si>
  <si>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</si>
  <si>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</si>
  <si>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</si>
  <si>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</si>
  <si>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</si>
  <si>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</si>
  <si>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</si>
  <si>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</si>
  <si>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</si>
  <si>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</si>
  <si>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</si>
  <si>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</si>
  <si>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</si>
  <si>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</si>
  <si>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</si>
  <si>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</si>
  <si>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</si>
  <si>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</si>
  <si>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</si>
  <si>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</si>
  <si>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</si>
  <si>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</si>
  <si>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</si>
  <si>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</si>
  <si>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</si>
  <si>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</si>
  <si>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</si>
  <si>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</si>
  <si>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</si>
  <si>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</si>
  <si>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</si>
  <si>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</si>
  <si>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</si>
  <si>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</si>
  <si>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</si>
  <si>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</si>
  <si>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</si>
  <si>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</si>
  <si>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</si>
  <si>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</si>
  <si>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</si>
  <si>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</si>
  <si>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</si>
  <si>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</si>
  <si>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</si>
  <si>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</si>
  <si>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</si>
  <si>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</si>
  <si>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</si>
  <si>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</si>
  <si>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</si>
  <si>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</si>
  <si>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</si>
  <si>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</si>
  <si>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</si>
  <si>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</si>
  <si>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</si>
  <si>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</si>
  <si>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</si>
  <si>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</si>
  <si>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</si>
  <si>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</si>
  <si>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</si>
  <si>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</si>
  <si>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</si>
  <si>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</si>
  <si>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</si>
  <si>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</si>
  <si>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</si>
  <si>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</si>
  <si>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</si>
  <si>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</si>
  <si>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</si>
  <si>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</si>
  <si>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</si>
  <si>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</si>
  <si>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</si>
  <si>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</si>
  <si>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</si>
  <si>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</si>
  <si>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</si>
  <si>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</si>
  <si>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</si>
  <si>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</si>
  <si>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</si>
  <si>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</si>
  <si>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</si>
  <si>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</si>
  <si>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</si>
  <si>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</si>
  <si>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</si>
  <si>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</si>
  <si>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</si>
  <si>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</si>
  <si>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</si>
  <si>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</si>
  <si>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</si>
  <si>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</si>
  <si>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</si>
  <si>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</si>
  <si>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</si>
  <si>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</si>
  <si>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</si>
  <si>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</si>
  <si>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</si>
  <si>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</si>
  <si>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</si>
  <si>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</si>
  <si>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</si>
  <si>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</si>
  <si>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</si>
  <si>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</si>
  <si>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</si>
  <si>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</si>
  <si>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</si>
  <si>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</si>
  <si>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</si>
  <si>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</si>
  <si>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</si>
  <si>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</si>
  <si>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</si>
  <si>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</si>
  <si>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</si>
  <si>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</si>
  <si>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</si>
  <si>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</si>
  <si>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</si>
  <si>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</si>
  <si>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</si>
  <si>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</si>
  <si>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</si>
  <si>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</si>
  <si>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</si>
  <si>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</si>
  <si>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</si>
  <si>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</si>
  <si>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</si>
  <si>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</si>
  <si>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</si>
  <si>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</si>
  <si>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</si>
  <si>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</si>
  <si>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</si>
  <si>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</si>
  <si>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</si>
  <si>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</si>
  <si>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</si>
  <si>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</si>
  <si>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</si>
  <si>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</si>
  <si>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</si>
  <si>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</si>
  <si>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</si>
  <si>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</si>
  <si>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</si>
  <si>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</si>
  <si>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</si>
  <si>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</si>
  <si>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</si>
  <si>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</si>
  <si>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</si>
  <si>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</si>
  <si>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</si>
  <si>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</si>
  <si>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</si>
  <si>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</si>
  <si>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</si>
  <si>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</si>
  <si>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</si>
  <si>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</si>
  <si>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</si>
  <si>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</si>
  <si>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</si>
  <si>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</si>
  <si>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</si>
  <si>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</si>
  <si>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</si>
  <si>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</si>
  <si>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</si>
  <si>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</si>
  <si>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</si>
  <si>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</si>
  <si>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</si>
  <si>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</si>
  <si>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</si>
  <si>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</si>
  <si>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</si>
  <si>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</si>
  <si>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</si>
  <si>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</si>
  <si>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</si>
  <si>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</si>
  <si>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</si>
  <si>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</si>
  <si>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</si>
  <si>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</si>
  <si>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</si>
  <si>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</si>
  <si>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</si>
  <si>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</si>
  <si>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</si>
  <si>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</si>
  <si>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</si>
  <si>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</si>
  <si>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</si>
  <si>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</si>
  <si>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</si>
  <si>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</si>
  <si>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</si>
  <si>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</si>
  <si>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</si>
  <si>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</si>
  <si>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</si>
  <si>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</si>
  <si>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</si>
  <si>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</si>
  <si>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</si>
  <si>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</si>
  <si>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</si>
  <si>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</si>
  <si>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</si>
  <si>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</si>
  <si>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</si>
  <si>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</si>
  <si>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</si>
  <si>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</si>
  <si>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</si>
  <si>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</si>
  <si>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</si>
  <si>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</si>
  <si>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</si>
  <si>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</si>
  <si>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</si>
  <si>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</si>
  <si>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</si>
  <si>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</si>
  <si>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</si>
  <si>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</si>
  <si>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</si>
  <si>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</si>
  <si>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</si>
  <si>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</si>
  <si>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</si>
  <si>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</si>
  <si>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</si>
  <si>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</si>
  <si>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</si>
  <si>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</si>
  <si>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</si>
  <si>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</si>
  <si>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</si>
  <si>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</si>
  <si>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</si>
  <si>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</si>
  <si>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</si>
  <si>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</si>
  <si>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</si>
  <si>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</si>
  <si>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</si>
  <si>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</si>
  <si>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</si>
  <si>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</si>
  <si>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</si>
  <si>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</si>
  <si>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</si>
  <si>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</si>
  <si>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</si>
  <si>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</si>
  <si>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</si>
  <si>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</si>
  <si>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</si>
  <si>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</si>
  <si>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</si>
  <si>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</si>
  <si>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</si>
  <si>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</si>
  <si>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</si>
  <si>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</si>
  <si>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</si>
  <si>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</si>
  <si>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</si>
  <si>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</si>
  <si>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</si>
  <si>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</si>
  <si>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</si>
  <si>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</si>
  <si>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</si>
  <si>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</si>
  <si>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</si>
  <si>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</si>
  <si>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</si>
  <si>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</si>
  <si>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</si>
  <si>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</si>
  <si>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</si>
  <si>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</si>
  <si>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</si>
  <si>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</si>
  <si>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</si>
  <si>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</si>
  <si>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</si>
  <si>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</si>
  <si>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</si>
  <si>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</si>
  <si>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</si>
  <si>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</si>
  <si>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</si>
  <si>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</si>
  <si>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</si>
  <si>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</si>
  <si>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</si>
  <si>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</si>
  <si>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</si>
  <si>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</si>
  <si>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</si>
  <si>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</si>
  <si>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</si>
  <si>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</si>
  <si>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</si>
  <si>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</si>
  <si>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</si>
  <si>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</si>
  <si>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</si>
  <si>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</si>
  <si>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</si>
  <si>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</si>
  <si>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</si>
  <si>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</si>
  <si>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</si>
  <si>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</si>
  <si>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</si>
  <si>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</si>
  <si>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</si>
  <si>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</si>
  <si>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</si>
  <si>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</si>
  <si>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</si>
  <si>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</si>
  <si>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</si>
  <si>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</si>
  <si>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</si>
  <si>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</si>
  <si>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</si>
  <si>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</si>
  <si>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</si>
  <si>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</si>
  <si>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</si>
  <si>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</si>
  <si>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</si>
  <si>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</si>
  <si>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</si>
  <si>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</si>
  <si>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</si>
  <si>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</si>
  <si>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</si>
  <si>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</si>
  <si>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</si>
  <si>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</si>
  <si>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</si>
  <si>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</si>
  <si>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</si>
  <si>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</si>
  <si>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</si>
  <si>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</si>
  <si>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</si>
  <si>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</si>
  <si>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</si>
  <si>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</si>
  <si>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</si>
  <si>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</si>
  <si>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</si>
  <si>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</si>
  <si>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</si>
  <si>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</si>
  <si>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</si>
  <si>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</si>
  <si>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</si>
  <si>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</si>
  <si>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</si>
  <si>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</si>
  <si>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</si>
  <si>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</si>
  <si>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</si>
  <si>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</si>
  <si>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</si>
  <si>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</si>
  <si>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</si>
  <si>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</si>
  <si>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</si>
  <si>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</si>
  <si>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</si>
  <si>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</si>
  <si>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</si>
  <si>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</si>
  <si>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</si>
  <si>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</si>
  <si>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</si>
  <si>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</si>
  <si>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</si>
  <si>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</si>
  <si>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</si>
  <si>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</si>
  <si>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</si>
  <si>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</si>
  <si>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</si>
  <si>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</si>
  <si>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</si>
  <si>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</si>
  <si>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</si>
  <si>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</si>
  <si>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</si>
  <si>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</si>
  <si>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</si>
  <si>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</si>
  <si>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</si>
  <si>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</si>
  <si>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</si>
  <si>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</si>
  <si>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</si>
  <si>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</si>
  <si>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</si>
  <si>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</si>
  <si>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</si>
  <si>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</si>
  <si>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</si>
  <si>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</si>
  <si>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</si>
  <si>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</si>
  <si>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</si>
  <si>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</si>
  <si>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</si>
  <si>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</si>
  <si>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</si>
  <si>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</si>
  <si>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</si>
  <si>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</si>
  <si>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</si>
  <si>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</si>
  <si>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</si>
  <si>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</si>
  <si>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</si>
  <si>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</si>
  <si>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</si>
  <si>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</si>
  <si>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</si>
  <si>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</si>
  <si>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</si>
  <si>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</si>
  <si>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</si>
  <si>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</si>
  <si>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</si>
  <si>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</si>
  <si>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</si>
  <si>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</si>
  <si>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</si>
  <si>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</si>
  <si>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</si>
  <si>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</si>
  <si>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</si>
  <si>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</si>
  <si>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</si>
  <si>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</si>
  <si>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</si>
  <si>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</si>
  <si>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</si>
  <si>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</si>
  <si>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</si>
  <si>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</si>
  <si>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</si>
  <si>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</si>
  <si>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</si>
  <si>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</si>
  <si>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</si>
  <si>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</si>
  <si>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</si>
  <si>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</si>
  <si>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</si>
  <si>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</si>
  <si>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</si>
  <si>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</si>
  <si>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</si>
  <si>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</si>
  <si>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</si>
  <si>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</si>
  <si>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</si>
  <si>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</si>
  <si>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</si>
  <si>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</si>
  <si>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</si>
  <si>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</si>
  <si>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</si>
  <si>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</si>
  <si>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</si>
  <si>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</si>
  <si>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</si>
  <si>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</si>
  <si>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</si>
  <si>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</si>
  <si>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</si>
  <si>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</si>
  <si>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</si>
  <si>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</si>
  <si>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</si>
  <si>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</si>
  <si>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</si>
  <si>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</si>
  <si>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</si>
  <si>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</si>
  <si>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</si>
  <si>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</si>
  <si>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</si>
  <si>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</si>
  <si>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</si>
  <si>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</si>
  <si>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</si>
  <si>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</si>
  <si>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</si>
  <si>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</si>
  <si>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</si>
  <si>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</si>
  <si>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</si>
  <si>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</si>
  <si>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</si>
  <si>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</si>
  <si>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</si>
  <si>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</si>
  <si>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</si>
  <si>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</si>
  <si>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</si>
  <si>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</si>
  <si>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</si>
  <si>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</si>
  <si>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</si>
  <si>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</si>
  <si>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</si>
  <si>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</si>
  <si>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</si>
  <si>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</si>
  <si>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</si>
  <si>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</si>
  <si>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</si>
  <si>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</si>
  <si>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</si>
  <si>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</si>
  <si>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</si>
  <si>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</si>
  <si>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</si>
  <si>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</si>
  <si>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</si>
  <si>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</si>
  <si>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</si>
  <si>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</si>
  <si>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</si>
  <si>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</si>
  <si>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</si>
  <si>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</si>
  <si>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</si>
  <si>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</si>
  <si>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</si>
  <si>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</si>
  <si>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</si>
  <si>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</si>
  <si>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</si>
  <si>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</si>
  <si>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</si>
  <si>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</si>
  <si>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</si>
  <si>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</si>
  <si>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</si>
  <si>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</si>
  <si>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</si>
  <si>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</si>
  <si>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</si>
  <si>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</si>
  <si>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</si>
  <si>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</si>
  <si>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</si>
  <si>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</si>
  <si>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</si>
  <si>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</si>
  <si>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</si>
  <si>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</si>
  <si>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</si>
  <si>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</si>
  <si>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</si>
  <si>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</si>
  <si>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</si>
  <si>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</si>
  <si>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</si>
  <si>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</si>
  <si>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</si>
  <si>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</si>
  <si>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</si>
  <si>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</si>
  <si>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</si>
  <si>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</si>
  <si>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</si>
  <si>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</si>
  <si>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</si>
  <si>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</si>
  <si>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</si>
  <si>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</si>
  <si>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</si>
  <si>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</si>
  <si>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</si>
  <si>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</si>
  <si>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</si>
  <si>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</si>
  <si>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</si>
  <si>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</si>
  <si>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</si>
  <si>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</si>
  <si>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</si>
  <si>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</si>
  <si>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</si>
  <si>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</si>
  <si>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</si>
  <si>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</si>
  <si>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</si>
  <si>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</si>
  <si>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</si>
  <si>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</si>
  <si>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</si>
  <si>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</si>
  <si>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</si>
  <si>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</si>
  <si>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</si>
  <si>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</si>
  <si>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</si>
  <si>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</si>
  <si>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</si>
  <si>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</si>
  <si>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</si>
  <si>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</si>
  <si>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</si>
  <si>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</si>
  <si>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</si>
  <si>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</si>
  <si>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</si>
  <si>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</si>
  <si>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</si>
  <si>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</si>
  <si>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</si>
  <si>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</si>
  <si>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</si>
  <si>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</si>
  <si>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</si>
  <si>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</si>
  <si>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</si>
  <si>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</si>
  <si>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</si>
  <si>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</si>
  <si>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</si>
  <si>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</si>
  <si>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</si>
  <si>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</si>
  <si>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</si>
  <si>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</si>
  <si>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</si>
  <si>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</si>
  <si>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</si>
  <si>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</si>
  <si>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</si>
  <si>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</si>
  <si>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</si>
  <si>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</si>
  <si>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</si>
  <si>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</si>
  <si>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</si>
  <si>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</si>
  <si>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</si>
  <si>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</si>
  <si>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</si>
  <si>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</si>
  <si>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</si>
  <si>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</si>
  <si>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</si>
  <si>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</si>
  <si>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</si>
  <si>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</si>
  <si>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</si>
  <si>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</si>
  <si>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</si>
  <si>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</si>
  <si>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</si>
  <si>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</si>
  <si>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</si>
  <si>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</si>
  <si>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</si>
  <si>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</si>
  <si>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</si>
  <si>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</si>
  <si>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</si>
  <si>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</si>
  <si>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</si>
  <si>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</si>
  <si>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</si>
  <si>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</si>
  <si>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</si>
  <si>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</si>
  <si>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</si>
  <si>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</si>
  <si>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</si>
  <si>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</si>
  <si>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</si>
  <si>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</si>
  <si>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</si>
  <si>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</si>
  <si>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</si>
  <si>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</si>
  <si>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</si>
  <si>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</si>
  <si>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</si>
  <si>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</si>
  <si>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</si>
  <si>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</si>
  <si>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</si>
  <si>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</si>
  <si>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</si>
  <si>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</si>
  <si>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</si>
  <si>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</si>
  <si>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</si>
  <si>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</si>
  <si>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</si>
  <si>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</si>
  <si>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</si>
  <si>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</si>
  <si>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</si>
  <si>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</si>
  <si>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</si>
  <si>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</si>
  <si>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</si>
  <si>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</si>
  <si>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</si>
  <si>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</si>
  <si>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</si>
  <si>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</si>
  <si>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</si>
  <si>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</si>
  <si>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</si>
  <si>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</si>
  <si>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</si>
  <si>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</si>
  <si>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</si>
  <si>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</si>
  <si>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</si>
  <si>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</si>
  <si>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</si>
  <si>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</si>
  <si>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</si>
  <si>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</si>
  <si>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</si>
  <si>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</si>
  <si>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</si>
  <si>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</si>
  <si>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</si>
  <si>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</si>
  <si>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</si>
  <si>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</si>
  <si>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</si>
  <si>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</si>
  <si>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</si>
  <si>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</si>
  <si>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</si>
  <si>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</si>
  <si>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</si>
  <si>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</si>
  <si>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</si>
  <si>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</si>
  <si>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</si>
  <si>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</si>
  <si>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</si>
  <si>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</si>
  <si>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</si>
  <si>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</si>
  <si>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</si>
  <si>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</si>
  <si>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</si>
  <si>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</si>
  <si>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</si>
  <si>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</si>
  <si>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</si>
  <si>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</si>
  <si>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</si>
  <si>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</si>
  <si>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</si>
  <si>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</si>
  <si>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</si>
  <si>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</si>
  <si>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</si>
  <si>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</si>
  <si>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</si>
  <si>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</si>
  <si>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</si>
  <si>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</si>
  <si>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</si>
  <si>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</si>
  <si>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</si>
  <si>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</si>
  <si>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</si>
  <si>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</si>
  <si>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</si>
  <si>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</si>
  <si>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</si>
  <si>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</si>
  <si>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</si>
  <si>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</si>
  <si>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</si>
  <si>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</si>
  <si>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</si>
  <si>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</si>
  <si>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</si>
  <si>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</si>
  <si>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</si>
  <si>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</si>
  <si>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</si>
  <si>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</si>
  <si>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</si>
  <si>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</si>
  <si>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</si>
  <si>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</si>
  <si>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</si>
  <si>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</si>
  <si>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</si>
  <si>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</si>
  <si>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</si>
  <si>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</si>
  <si>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</si>
  <si>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</si>
  <si>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</si>
  <si>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</si>
  <si>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</si>
  <si>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</si>
  <si>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</si>
  <si>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</si>
  <si>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</si>
  <si>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</si>
  <si>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</si>
  <si>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</si>
  <si>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</si>
  <si>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</si>
  <si>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</si>
  <si>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</si>
  <si>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</si>
  <si>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</si>
  <si>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</si>
  <si>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</si>
  <si>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</si>
  <si>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</si>
  <si>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</si>
  <si>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</si>
  <si>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</si>
  <si>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</si>
  <si>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</si>
  <si>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</si>
  <si>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</si>
  <si>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</si>
  <si>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</si>
  <si>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</si>
  <si>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</si>
  <si>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</si>
  <si>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</si>
  <si>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</si>
  <si>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</si>
  <si>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</si>
  <si>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</si>
  <si>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</si>
  <si>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</si>
  <si>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</si>
  <si>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</si>
  <si>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</si>
  <si>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</si>
  <si>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</si>
  <si>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</si>
  <si>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</si>
  <si>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</si>
  <si>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</si>
  <si>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</si>
  <si>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</si>
  <si>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</si>
  <si>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</si>
  <si>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</si>
  <si>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</si>
  <si>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</si>
  <si>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</si>
  <si>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</si>
  <si>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</si>
  <si>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</si>
  <si>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</si>
  <si>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</si>
  <si>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</si>
  <si>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</si>
  <si>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</si>
  <si>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</si>
  <si>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</si>
  <si>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</si>
  <si>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</si>
  <si>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</si>
  <si>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</si>
  <si>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</si>
  <si>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</si>
  <si>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</si>
  <si>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</si>
  <si>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</si>
  <si>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</si>
  <si>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</si>
  <si>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</si>
  <si>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</si>
  <si>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</si>
  <si>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</si>
  <si>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</si>
  <si>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</si>
  <si>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</si>
  <si>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</si>
  <si>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</si>
  <si>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</si>
  <si>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</si>
  <si>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</si>
  <si>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</si>
  <si>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</si>
  <si>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</si>
  <si>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</si>
  <si>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</si>
  <si>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</si>
  <si>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</si>
  <si>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</si>
  <si>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</si>
  <si>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</si>
  <si>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</si>
  <si>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</si>
  <si>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</si>
  <si>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</si>
  <si>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</si>
  <si>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</si>
  <si>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</si>
  <si>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</si>
  <si>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</si>
  <si>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</si>
  <si>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</si>
  <si>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</si>
  <si>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</si>
  <si>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</si>
  <si>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</si>
  <si>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</si>
  <si>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</si>
  <si>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</si>
  <si>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</si>
  <si>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</si>
  <si>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</si>
  <si>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</si>
  <si>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</si>
  <si>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</si>
  <si>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</si>
  <si>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</si>
  <si>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</si>
  <si>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</si>
  <si>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</si>
  <si>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</si>
  <si>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</si>
  <si>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</si>
  <si>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</si>
  <si>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</si>
  <si>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</si>
  <si>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</si>
  <si>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</si>
  <si>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</si>
  <si>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</si>
  <si>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</si>
  <si>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</si>
  <si>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</si>
  <si>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</si>
  <si>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</si>
  <si>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</si>
  <si>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</si>
  <si>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</si>
  <si>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</si>
  <si>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</si>
  <si>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</si>
  <si>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</si>
  <si>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</si>
  <si>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</si>
  <si>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</si>
  <si>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</si>
  <si>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</si>
  <si>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</si>
  <si>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</si>
  <si>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</si>
  <si>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</si>
  <si>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</si>
  <si>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</si>
  <si>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</si>
  <si>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</si>
  <si>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</si>
  <si>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</si>
  <si>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</si>
  <si>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</si>
  <si>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</si>
  <si>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</si>
  <si>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</si>
  <si>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</si>
  <si>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</si>
  <si>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</si>
  <si>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</si>
  <si>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</si>
  <si>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</si>
  <si>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</si>
  <si>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</si>
  <si>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</si>
  <si>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</si>
  <si>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</si>
  <si>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</si>
  <si>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</si>
  <si>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</si>
  <si>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</si>
  <si>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</si>
  <si>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</si>
  <si>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</si>
  <si>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</si>
  <si>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</si>
  <si>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</si>
  <si>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</si>
  <si>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</si>
  <si>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</si>
  <si>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</si>
  <si>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</si>
  <si>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</si>
  <si>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</si>
  <si>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</si>
  <si>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</si>
  <si>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</si>
  <si>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</si>
  <si>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</si>
  <si>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</si>
  <si>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</si>
  <si>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</si>
  <si>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</si>
  <si>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</si>
  <si>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</si>
  <si>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</si>
  <si>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</si>
  <si>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</si>
  <si>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</si>
  <si>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</si>
  <si>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</si>
  <si>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</si>
  <si>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</si>
  <si>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</si>
  <si>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</si>
  <si>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</si>
  <si>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</si>
  <si>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</si>
  <si>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</si>
  <si>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</si>
  <si>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</si>
  <si>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</si>
  <si>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</si>
  <si>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</si>
  <si>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</si>
  <si>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</si>
  <si>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</si>
  <si>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</si>
  <si>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</si>
  <si>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</si>
  <si>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</si>
  <si>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</si>
  <si>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</si>
  <si>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</si>
  <si>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</si>
  <si>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</si>
  <si>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</si>
  <si>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</si>
  <si>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</si>
  <si>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</si>
  <si>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</si>
  <si>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</si>
  <si>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</si>
  <si>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</si>
  <si>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</si>
  <si>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</si>
  <si>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</si>
  <si>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</si>
  <si>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</si>
  <si>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</si>
  <si>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</si>
  <si>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</si>
  <si>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</si>
  <si>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</si>
  <si>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</si>
  <si>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</si>
  <si>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</si>
  <si>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</si>
  <si>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</si>
  <si>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</si>
  <si>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</si>
  <si>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</si>
  <si>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</si>
  <si>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</si>
  <si>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</si>
  <si>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</si>
  <si>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</si>
  <si>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</si>
  <si>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</si>
  <si>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</si>
  <si>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</si>
  <si>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</si>
  <si>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</si>
  <si>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</si>
  <si>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</si>
  <si>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</si>
  <si>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</si>
  <si>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</si>
  <si>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</si>
  <si>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</si>
  <si>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</si>
  <si>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</si>
  <si>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</si>
  <si>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</si>
  <si>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</si>
  <si>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</si>
  <si>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</si>
  <si>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</si>
  <si>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</si>
  <si>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</si>
  <si>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</si>
  <si>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</si>
  <si>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</si>
  <si>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</si>
  <si>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</si>
  <si>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</si>
  <si>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</si>
  <si>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</si>
  <si>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</si>
  <si>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</si>
  <si>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</si>
  <si>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</si>
  <si>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</si>
  <si>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</si>
  <si>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</si>
  <si>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</si>
  <si>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</si>
  <si>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</si>
  <si>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</si>
  <si>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</si>
  <si>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</si>
  <si>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</si>
  <si>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</si>
  <si>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</si>
  <si>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</si>
  <si>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</si>
  <si>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</si>
  <si>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</si>
  <si>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</si>
  <si>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</si>
  <si>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</si>
  <si>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</si>
  <si>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</si>
  <si>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</si>
  <si>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</si>
  <si>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</si>
  <si>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</si>
  <si>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</si>
  <si>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</si>
  <si>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</si>
  <si>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</si>
  <si>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</si>
  <si>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</si>
  <si>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</si>
  <si>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</si>
  <si>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</si>
  <si>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</si>
  <si>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</si>
  <si>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</si>
  <si>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</si>
  <si>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</si>
  <si>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</si>
  <si>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</si>
  <si>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</si>
  <si>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</si>
  <si>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</si>
  <si>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</si>
  <si>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</si>
  <si>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</si>
  <si>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</si>
  <si>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</si>
  <si>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</si>
  <si>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</si>
  <si>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</si>
  <si>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</si>
  <si>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</si>
  <si>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</si>
  <si>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</si>
  <si>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</si>
  <si>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</si>
  <si>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</si>
  <si>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</si>
  <si>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</si>
  <si>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</si>
  <si>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</si>
  <si>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</si>
  <si>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</si>
  <si>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</si>
  <si>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</si>
  <si>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</si>
  <si>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</si>
  <si>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</si>
  <si>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</si>
  <si>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</si>
  <si>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</si>
  <si>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</si>
  <si>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</si>
  <si>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</si>
  <si>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</si>
  <si>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</si>
  <si>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</si>
  <si>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</si>
  <si>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</si>
  <si>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</si>
  <si>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</si>
  <si>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</si>
  <si>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</si>
  <si>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</si>
  <si>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</si>
  <si>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</si>
  <si>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</si>
  <si>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</si>
  <si>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</si>
  <si>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</si>
  <si>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</si>
  <si>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</si>
  <si>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</si>
  <si>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</si>
  <si>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</si>
  <si>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</si>
  <si>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</si>
  <si>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</si>
  <si>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</si>
  <si>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</si>
  <si>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</si>
  <si>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</si>
  <si>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</si>
  <si>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</si>
  <si>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</si>
  <si>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</si>
  <si>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</si>
  <si>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</si>
  <si>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</si>
  <si>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</si>
  <si>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</si>
  <si>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</si>
  <si>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</si>
  <si>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</si>
  <si>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</si>
  <si>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</si>
  <si>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</si>
  <si>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</si>
  <si>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</si>
  <si>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</si>
  <si>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</si>
  <si>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</si>
  <si>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</si>
  <si>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</si>
  <si>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</si>
  <si>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</si>
  <si>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</si>
  <si>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</si>
  <si>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</si>
  <si>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</si>
  <si>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</si>
  <si>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</si>
  <si>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</si>
  <si>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</si>
  <si>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</si>
  <si>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</si>
  <si>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</si>
  <si>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</si>
  <si>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</si>
  <si>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</si>
  <si>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</si>
  <si>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</si>
  <si>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</si>
  <si>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</si>
  <si>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</si>
  <si>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</si>
  <si>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</si>
  <si>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</si>
  <si>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</si>
  <si>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</si>
  <si>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</si>
  <si>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</si>
  <si>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</si>
  <si>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</si>
  <si>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</si>
  <si>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</si>
  <si>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</si>
  <si>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</si>
  <si>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</si>
  <si>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</si>
  <si>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</si>
  <si>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</si>
  <si>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</si>
  <si>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</si>
  <si>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</si>
  <si>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</si>
  <si>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</si>
  <si>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</si>
  <si>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</si>
  <si>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</si>
  <si>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</si>
  <si>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</si>
  <si>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</si>
  <si>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</si>
  <si>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</si>
  <si>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</si>
  <si>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</si>
  <si>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</si>
  <si>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</si>
  <si>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</si>
  <si>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</si>
  <si>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</si>
  <si>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</si>
  <si>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</si>
  <si>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</si>
  <si>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</si>
  <si>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</si>
  <si>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</si>
  <si>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</si>
  <si>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</si>
  <si>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</si>
  <si>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</si>
  <si>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</si>
  <si>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</si>
  <si>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</si>
  <si>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</si>
  <si>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</si>
  <si>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</si>
  <si>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</si>
  <si>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</si>
  <si>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</si>
  <si>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</si>
  <si>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</si>
  <si>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</si>
  <si>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</si>
  <si>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</si>
  <si>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</si>
  <si>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</si>
  <si>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</si>
  <si>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</si>
  <si>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</si>
  <si>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</si>
  <si>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</si>
  <si>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</si>
  <si>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</si>
  <si>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</si>
  <si>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</si>
  <si>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</si>
  <si>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</si>
  <si>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</si>
  <si>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</si>
  <si>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</si>
  <si>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</si>
  <si>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</si>
  <si>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</si>
  <si>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</si>
  <si>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</si>
  <si>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</si>
  <si>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</si>
  <si>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</si>
  <si>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</si>
  <si>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</si>
  <si>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</si>
  <si>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</si>
  <si>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</si>
  <si>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</si>
  <si>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</si>
  <si>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</si>
  <si>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</si>
  <si>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</si>
  <si>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</si>
  <si>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</si>
  <si>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</si>
  <si>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</si>
  <si>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</si>
  <si>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</si>
  <si>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</si>
  <si>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</si>
  <si>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</si>
  <si>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</si>
  <si>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</si>
  <si>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</si>
  <si>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</si>
  <si>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</si>
  <si>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</si>
  <si>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</si>
  <si>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</si>
  <si>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</si>
  <si>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</si>
  <si>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</si>
  <si>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</si>
  <si>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</si>
  <si>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</si>
  <si>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</si>
  <si>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</si>
  <si>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</si>
  <si>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</si>
  <si>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</si>
  <si>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</si>
  <si>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</si>
  <si>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</si>
  <si>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</si>
  <si>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</si>
  <si>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</si>
  <si>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</si>
  <si>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</si>
  <si>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</si>
  <si>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</si>
  <si>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</si>
  <si>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</si>
  <si>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</si>
  <si>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</si>
  <si>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</si>
  <si>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</si>
  <si>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</si>
  <si>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</si>
  <si>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</si>
  <si>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</si>
  <si>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</si>
  <si>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</si>
  <si>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</si>
  <si>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</si>
  <si>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</si>
  <si>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</si>
  <si>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</si>
  <si>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</si>
  <si>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</si>
  <si>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</si>
  <si>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</si>
  <si>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</si>
  <si>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</si>
  <si>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</si>
  <si>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</si>
  <si>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</si>
  <si>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</si>
  <si>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</si>
  <si>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</si>
  <si>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</si>
  <si>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</si>
  <si>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</si>
  <si>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</si>
  <si>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</si>
  <si>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</si>
  <si>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</si>
  <si>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</si>
  <si>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</si>
  <si>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</si>
  <si>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</si>
  <si>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</si>
  <si>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</si>
  <si>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</si>
  <si>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</si>
  <si>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</si>
  <si>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</si>
  <si>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</si>
  <si>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</si>
  <si>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</si>
  <si>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</si>
  <si>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</si>
  <si>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</si>
  <si>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</si>
  <si>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</si>
  <si>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</si>
  <si>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</si>
  <si>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</si>
  <si>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</si>
  <si>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</si>
  <si>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</si>
  <si>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</si>
  <si>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</si>
  <si>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</si>
  <si>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</si>
  <si>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</si>
  <si>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</si>
  <si>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</si>
  <si>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</si>
  <si>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</si>
  <si>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</si>
  <si>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</si>
  <si>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</si>
  <si>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</si>
  <si>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</si>
  <si>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</si>
  <si>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</si>
  <si>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</si>
  <si>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</si>
  <si>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</si>
  <si>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</si>
  <si>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</si>
  <si>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</si>
  <si>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</si>
  <si>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</si>
  <si>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</si>
  <si>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</si>
  <si>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</si>
  <si>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</si>
  <si>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</si>
  <si>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</si>
  <si>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</si>
  <si>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</si>
  <si>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</si>
  <si>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</si>
  <si>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</si>
  <si>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</si>
  <si>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</si>
  <si>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</si>
  <si>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</si>
  <si>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</si>
  <si>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</si>
  <si>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</si>
  <si>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</si>
  <si>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</si>
  <si>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</si>
  <si>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</si>
  <si>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</si>
  <si>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</si>
  <si>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</si>
  <si>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</si>
  <si>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</si>
  <si>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</si>
  <si>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</si>
  <si>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</si>
  <si>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</si>
  <si>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</si>
  <si>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</si>
  <si>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</si>
  <si>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</si>
  <si>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</si>
  <si>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</si>
  <si>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</si>
  <si>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</si>
  <si>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</si>
  <si>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</si>
  <si>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</si>
  <si>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</si>
  <si>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</si>
  <si>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</si>
  <si>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</si>
  <si>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</si>
  <si>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</si>
  <si>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</si>
  <si>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</si>
  <si>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</si>
  <si>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</si>
  <si>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</si>
  <si>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</si>
  <si>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</si>
  <si>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</si>
  <si>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</si>
  <si>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</si>
  <si>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</si>
  <si>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</si>
  <si>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</si>
  <si>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</si>
  <si>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</si>
  <si>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</si>
  <si>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</si>
  <si>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</si>
  <si>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</si>
  <si>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</si>
  <si>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</si>
  <si>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</si>
  <si>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</si>
  <si>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</si>
  <si>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</si>
  <si>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</si>
  <si>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</si>
  <si>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</si>
  <si>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</si>
  <si>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9700.м. Богуслав.вул. Франка 29-А</t>
  </si>
  <si>
    <t/>
  </si>
  <si>
    <t>М.Б. Тітов</t>
  </si>
  <si>
    <t>О.П. Познацька</t>
  </si>
  <si>
    <t>04561-51196</t>
  </si>
  <si>
    <t>3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</si>
</sst>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7" fillId="0" borderId="10" xfId="0"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wrapText="1"/>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31" t="s">
        <v>2191</v>
      </c>
      <c r="C3" s="131"/>
      <c r="D3" s="131"/>
      <c r="E3" s="131"/>
      <c r="F3" s="131"/>
      <c r="G3" s="131"/>
      <c r="H3" s="131"/>
    </row>
    <row r="4" spans="2:8" ht="14.25" customHeight="1">
      <c r="B4" s="132"/>
      <c r="C4" s="132"/>
      <c r="D4" s="132"/>
      <c r="E4" s="132"/>
      <c r="F4" s="132"/>
      <c r="G4" s="132"/>
      <c r="H4" s="132"/>
    </row>
    <row r="5" spans="2:8" ht="18.75" customHeight="1">
      <c r="B5" s="132"/>
      <c r="C5" s="132"/>
      <c r="D5" s="132"/>
      <c r="E5" s="132"/>
      <c r="F5" s="132"/>
      <c r="G5" s="132"/>
      <c r="H5" s="132"/>
    </row>
    <row r="6" spans="2:8" ht="18.75" customHeight="1">
      <c r="B6" s="65"/>
      <c r="C6" s="132" t="s">
        <v>2354</v>
      </c>
      <c r="D6" s="132"/>
      <c r="E6" s="132"/>
      <c r="F6" s="132"/>
      <c r="G6" s="132"/>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3" t="s">
        <v>2188</v>
      </c>
      <c r="C12" s="134"/>
      <c r="D12" s="135"/>
      <c r="E12" s="64" t="s">
        <v>2187</v>
      </c>
      <c r="F12" s="51"/>
      <c r="G12" s="63" t="s">
        <v>2220</v>
      </c>
    </row>
    <row r="13" spans="1:7" ht="12.75" customHeight="1">
      <c r="A13" s="49"/>
      <c r="B13" s="124"/>
      <c r="C13" s="125"/>
      <c r="D13" s="126"/>
      <c r="E13" s="57"/>
      <c r="F13" s="51"/>
      <c r="G13" s="62" t="s">
        <v>2221</v>
      </c>
    </row>
    <row r="14" spans="1:7" ht="37.5" customHeight="1">
      <c r="A14" s="49"/>
      <c r="B14" s="136" t="s">
        <v>2186</v>
      </c>
      <c r="C14" s="137"/>
      <c r="D14" s="138"/>
      <c r="E14" s="58" t="s">
        <v>2185</v>
      </c>
      <c r="F14" s="51"/>
      <c r="G14" s="67"/>
    </row>
    <row r="15" spans="1:7" ht="14.25" customHeight="1">
      <c r="A15" s="49"/>
      <c r="B15" s="141"/>
      <c r="C15" s="142"/>
      <c r="D15" s="143"/>
      <c r="E15" s="61"/>
      <c r="G15" s="56" t="s">
        <v>2184</v>
      </c>
    </row>
    <row r="16" spans="1:8" ht="16.5" customHeight="1">
      <c r="A16" s="49"/>
      <c r="B16" s="136" t="s">
        <v>2192</v>
      </c>
      <c r="C16" s="148"/>
      <c r="D16" s="138"/>
      <c r="E16" s="147" t="s">
        <v>2195</v>
      </c>
      <c r="F16" s="139" t="s">
        <v>2183</v>
      </c>
      <c r="G16" s="140"/>
      <c r="H16" s="140"/>
    </row>
    <row r="17" spans="1:8" ht="12.75" customHeight="1">
      <c r="A17" s="49"/>
      <c r="B17" s="136"/>
      <c r="C17" s="148"/>
      <c r="D17" s="138"/>
      <c r="E17" s="147"/>
      <c r="F17" s="160" t="s">
        <v>2204</v>
      </c>
      <c r="G17" s="161"/>
      <c r="H17" s="161"/>
    </row>
    <row r="18" spans="1:5" ht="12.75" customHeight="1">
      <c r="A18" s="49"/>
      <c r="B18" s="136"/>
      <c r="C18" s="137"/>
      <c r="D18" s="138"/>
      <c r="E18" s="68"/>
    </row>
    <row r="19" spans="1:8" ht="16.5" customHeight="1">
      <c r="A19" s="49"/>
      <c r="B19" s="136" t="s">
        <v>2203</v>
      </c>
      <c r="C19" s="148"/>
      <c r="D19" s="138"/>
      <c r="E19" s="147" t="s">
        <v>2195</v>
      </c>
      <c r="F19" s="160"/>
      <c r="G19" s="161"/>
      <c r="H19" s="161"/>
    </row>
    <row r="20" spans="1:8" ht="18" customHeight="1">
      <c r="A20" s="49"/>
      <c r="B20" s="136"/>
      <c r="C20" s="148"/>
      <c r="D20" s="138"/>
      <c r="E20" s="147"/>
      <c r="F20" s="60"/>
      <c r="G20" s="59"/>
      <c r="H20" s="59"/>
    </row>
    <row r="21" spans="1:8" ht="12.75" customHeight="1">
      <c r="A21" s="49"/>
      <c r="B21" s="141"/>
      <c r="C21" s="142"/>
      <c r="D21" s="143"/>
      <c r="E21" s="68"/>
      <c r="F21" s="60"/>
      <c r="G21" s="59"/>
      <c r="H21" s="59"/>
    </row>
    <row r="22" spans="1:8" ht="12.75" customHeight="1">
      <c r="A22" s="49"/>
      <c r="B22" s="136" t="s">
        <v>2193</v>
      </c>
      <c r="C22" s="148"/>
      <c r="D22" s="138"/>
      <c r="E22" s="147" t="s">
        <v>2195</v>
      </c>
      <c r="F22" s="60"/>
      <c r="G22" s="59"/>
      <c r="H22" s="59"/>
    </row>
    <row r="23" spans="1:8" ht="17.25" customHeight="1">
      <c r="A23" s="49"/>
      <c r="B23" s="136"/>
      <c r="C23" s="148"/>
      <c r="D23" s="138"/>
      <c r="E23" s="147"/>
      <c r="F23" s="60"/>
      <c r="G23" s="59"/>
      <c r="H23" s="59"/>
    </row>
    <row r="24" spans="1:8" ht="12.75" customHeight="1">
      <c r="A24" s="49"/>
      <c r="B24" s="141"/>
      <c r="C24" s="142"/>
      <c r="D24" s="143"/>
      <c r="E24" s="68"/>
      <c r="F24" s="60"/>
      <c r="G24" s="59"/>
      <c r="H24" s="59"/>
    </row>
    <row r="25" spans="1:8" ht="12.75" customHeight="1">
      <c r="A25" s="49"/>
      <c r="B25" s="136" t="s">
        <v>2194</v>
      </c>
      <c r="C25" s="144"/>
      <c r="D25" s="145"/>
      <c r="E25" s="147" t="s">
        <v>2196</v>
      </c>
      <c r="F25" s="139"/>
      <c r="G25" s="140"/>
      <c r="H25" s="140"/>
    </row>
    <row r="26" spans="1:8" ht="15" customHeight="1">
      <c r="A26" s="49"/>
      <c r="B26" s="146"/>
      <c r="C26" s="144"/>
      <c r="D26" s="145"/>
      <c r="E26" s="147"/>
      <c r="F26" s="139"/>
      <c r="G26" s="140"/>
      <c r="H26" s="140"/>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52" t="s">
        <v>2181</v>
      </c>
      <c r="C38" s="153"/>
      <c r="D38" s="127" t="s">
        <v>1531</v>
      </c>
      <c r="E38" s="127"/>
      <c r="F38" s="127"/>
      <c r="G38" s="127"/>
      <c r="H38" s="128"/>
    </row>
    <row r="39" spans="1:8" ht="12.75" customHeight="1">
      <c r="A39" s="49"/>
      <c r="B39" s="51"/>
      <c r="D39" s="45"/>
      <c r="E39" s="45"/>
      <c r="F39" s="45"/>
      <c r="G39" s="45"/>
      <c r="H39" s="52"/>
    </row>
    <row r="40" spans="1:8" ht="12.75" customHeight="1">
      <c r="A40" s="49"/>
      <c r="B40" s="51" t="s">
        <v>2180</v>
      </c>
      <c r="D40" s="129" t="s">
        <v>2355</v>
      </c>
      <c r="E40" s="129"/>
      <c r="F40" s="129"/>
      <c r="G40" s="129"/>
      <c r="H40" s="130"/>
    </row>
    <row r="41" spans="1:8" ht="12.75" customHeight="1">
      <c r="A41" s="49"/>
      <c r="B41" s="51"/>
      <c r="D41" s="129"/>
      <c r="E41" s="129"/>
      <c r="F41" s="129"/>
      <c r="G41" s="129"/>
      <c r="H41" s="130"/>
    </row>
    <row r="42" spans="1:8" ht="12.75" customHeight="1">
      <c r="A42" s="49"/>
      <c r="B42" s="154"/>
      <c r="C42" s="155"/>
      <c r="D42" s="155"/>
      <c r="E42" s="155"/>
      <c r="F42" s="155"/>
      <c r="G42" s="155"/>
      <c r="H42" s="156"/>
    </row>
    <row r="43" spans="1:8" ht="12.75" customHeight="1">
      <c r="A43" s="49"/>
      <c r="B43" s="149" t="s">
        <v>2179</v>
      </c>
      <c r="C43" s="150"/>
      <c r="D43" s="150"/>
      <c r="E43" s="150"/>
      <c r="F43" s="150"/>
      <c r="G43" s="150"/>
      <c r="H43" s="151"/>
    </row>
    <row r="44" spans="1:8" ht="12.75" customHeight="1">
      <c r="A44" s="49"/>
      <c r="B44" s="51"/>
      <c r="H44" s="49"/>
    </row>
    <row r="45" spans="1:8" ht="12.75" customHeight="1">
      <c r="A45" s="49"/>
      <c r="B45" s="157"/>
      <c r="C45" s="158"/>
      <c r="D45" s="158"/>
      <c r="E45" s="158"/>
      <c r="F45" s="158"/>
      <c r="G45" s="158"/>
      <c r="H45" s="159"/>
    </row>
    <row r="46" spans="1:8" ht="12.75" customHeight="1">
      <c r="A46" s="49"/>
      <c r="B46" s="149" t="s">
        <v>2178</v>
      </c>
      <c r="C46" s="150"/>
      <c r="D46" s="150"/>
      <c r="E46" s="150"/>
      <c r="F46" s="150"/>
      <c r="G46" s="150"/>
      <c r="H46" s="151"/>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&amp;L30C138E4&amp;C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J7" activePane="bottomRight" state="frozen"/>
      <selection pane="topLeft" activeCell="A1" sqref="A1"/>
      <selection pane="topRight" activeCell="D1" sqref="D1"/>
      <selection pane="bottomLeft" activeCell="A8" sqref="A8"/>
      <selection pane="bottomRight" activeCell="B36" sqref="B3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2326</v>
      </c>
      <c r="B1" s="165"/>
      <c r="C1" s="110"/>
      <c r="X1" s="112"/>
      <c r="Y1" s="117"/>
      <c r="Z1" s="117"/>
    </row>
    <row r="2" spans="1:27" s="16" customFormat="1" ht="15" customHeight="1">
      <c r="A2" s="170" t="s">
        <v>0</v>
      </c>
      <c r="B2" s="166" t="s">
        <v>1</v>
      </c>
      <c r="C2" s="94"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7"/>
      <c r="Z2" s="118"/>
      <c r="AA2" s="102"/>
    </row>
    <row r="3" spans="1:27" s="17" customFormat="1" ht="15" customHeight="1">
      <c r="A3" s="170"/>
      <c r="B3" s="166"/>
      <c r="C3" s="95"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19"/>
      <c r="Z3" s="118"/>
      <c r="AA3" s="103"/>
    </row>
    <row r="4" spans="1:27" s="17" customFormat="1" ht="30" customHeight="1">
      <c r="A4" s="170"/>
      <c r="B4" s="166"/>
      <c r="C4" s="95"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7"/>
      <c r="Z4" s="118"/>
      <c r="AA4" s="103"/>
    </row>
    <row r="5" spans="1:27" s="17" customFormat="1" ht="66" customHeight="1">
      <c r="A5" s="170"/>
      <c r="B5" s="166"/>
      <c r="C5" s="96" t="s">
        <v>2356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71" t="s">
        <v>429</v>
      </c>
      <c r="B7" s="172"/>
      <c r="C7" s="101"/>
      <c r="D7" s="4"/>
      <c r="E7" s="4"/>
      <c r="F7" s="4"/>
      <c r="G7" s="4"/>
      <c r="H7" s="4"/>
      <c r="I7" s="4"/>
      <c r="J7" s="4"/>
      <c r="K7" s="4"/>
      <c r="L7" s="4"/>
      <c r="M7" s="4"/>
      <c r="N7" s="4"/>
      <c r="O7" s="4"/>
      <c r="P7" s="4"/>
      <c r="Q7" s="4"/>
      <c r="R7" s="4"/>
      <c r="S7" s="4"/>
      <c r="T7" s="4"/>
      <c r="U7" s="4"/>
      <c r="V7" s="4"/>
      <c r="W7" s="4"/>
      <c r="X7" s="25"/>
      <c r="Y7" s="120"/>
      <c r="Z7" s="120"/>
    </row>
    <row r="8" spans="1:24" ht="12.75">
      <c r="A8" s="167" t="s">
        <v>2215</v>
      </c>
      <c r="B8" s="168"/>
      <c r="C8" s="98"/>
      <c r="D8" s="32">
        <f>SUM(E8:H8)</f>
        <v>181</v>
      </c>
      <c r="E8" s="32">
        <f>SUM(E9:E446)</f>
        <v>7</v>
      </c>
      <c r="F8" s="32">
        <f>SUM(F9:F446)</f>
        <v>0</v>
      </c>
      <c r="G8" s="32">
        <f>SUM(G9:G446)</f>
        <v>174</v>
      </c>
      <c r="H8" s="32">
        <f>SUM(H9:H446)</f>
        <v>0</v>
      </c>
      <c r="I8" s="32">
        <f>SUM(J8:M8)</f>
        <v>62</v>
      </c>
      <c r="J8" s="32">
        <f>SUM(J9:J446)</f>
        <v>21</v>
      </c>
      <c r="K8" s="32">
        <f>SUM(K9:K446)</f>
        <v>0</v>
      </c>
      <c r="L8" s="32">
        <f>SUM(L9:L446)</f>
        <v>41</v>
      </c>
      <c r="M8" s="32">
        <f>SUM(M9:M446)</f>
        <v>0</v>
      </c>
      <c r="N8" s="32">
        <f>SUM(O8:R8)</f>
        <v>60</v>
      </c>
      <c r="O8" s="32">
        <f>SUM(O9:O446)</f>
        <v>28</v>
      </c>
      <c r="P8" s="32">
        <f>SUM(P9:P446)</f>
        <v>0</v>
      </c>
      <c r="Q8" s="32">
        <f>SUM(Q9:Q446)</f>
        <v>32</v>
      </c>
      <c r="R8" s="32">
        <f>SUM(R9:R446)</f>
        <v>0</v>
      </c>
      <c r="S8" s="32">
        <f>SUM(T8:W8)</f>
        <v>183</v>
      </c>
      <c r="T8" s="32">
        <f>SUM(T9:T446)</f>
        <v>0</v>
      </c>
      <c r="U8" s="32">
        <f>SUM(U9:U446)</f>
        <v>0</v>
      </c>
      <c r="V8" s="32">
        <f>SUM(V9:V446)</f>
        <v>183</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v>
      </c>
      <c r="E21" s="40"/>
      <c r="F21" s="40"/>
      <c r="G21" s="40">
        <v>1</v>
      </c>
      <c r="H21" s="40"/>
      <c r="I21" s="40"/>
      <c r="J21" s="40"/>
      <c r="K21" s="40"/>
      <c r="L21" s="40"/>
      <c r="M21" s="40"/>
      <c r="N21" s="40"/>
      <c r="O21" s="40"/>
      <c r="P21" s="40"/>
      <c r="Q21" s="40"/>
      <c r="R21" s="40"/>
      <c r="S21" s="40">
        <v>1</v>
      </c>
      <c r="T21" s="40"/>
      <c r="U21" s="40"/>
      <c r="V21" s="40">
        <v>1</v>
      </c>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c r="J27" s="40"/>
      <c r="K27" s="40"/>
      <c r="L27" s="40"/>
      <c r="M27" s="40"/>
      <c r="N27" s="40"/>
      <c r="O27" s="40"/>
      <c r="P27" s="40"/>
      <c r="Q27" s="40"/>
      <c r="R27" s="40"/>
      <c r="S27" s="40">
        <v>2</v>
      </c>
      <c r="T27" s="40"/>
      <c r="U27" s="40"/>
      <c r="V27" s="40">
        <v>2</v>
      </c>
      <c r="W27" s="40"/>
      <c r="X27" s="39">
        <v>765</v>
      </c>
      <c r="Y27" s="105"/>
      <c r="Z27" s="105"/>
    </row>
    <row r="28" spans="1:26" s="41" customFormat="1" ht="12.75">
      <c r="A28" s="90">
        <v>411010208</v>
      </c>
      <c r="B28" s="42" t="s">
        <v>29</v>
      </c>
      <c r="C28" s="99"/>
      <c r="D28" s="40">
        <v>3</v>
      </c>
      <c r="E28" s="40"/>
      <c r="F28" s="40"/>
      <c r="G28" s="40">
        <v>3</v>
      </c>
      <c r="H28" s="40"/>
      <c r="I28" s="40">
        <v>1</v>
      </c>
      <c r="J28" s="40">
        <v>1</v>
      </c>
      <c r="K28" s="40"/>
      <c r="L28" s="40"/>
      <c r="M28" s="40"/>
      <c r="N28" s="40">
        <v>1</v>
      </c>
      <c r="O28" s="40">
        <v>1</v>
      </c>
      <c r="P28" s="40"/>
      <c r="Q28" s="40"/>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43</v>
      </c>
      <c r="E31" s="40">
        <v>6</v>
      </c>
      <c r="F31" s="40"/>
      <c r="G31" s="40">
        <v>37</v>
      </c>
      <c r="H31" s="40"/>
      <c r="I31" s="40">
        <v>25</v>
      </c>
      <c r="J31" s="40">
        <v>14</v>
      </c>
      <c r="K31" s="40"/>
      <c r="L31" s="40">
        <v>11</v>
      </c>
      <c r="M31" s="40"/>
      <c r="N31" s="40">
        <v>25</v>
      </c>
      <c r="O31" s="40">
        <v>20</v>
      </c>
      <c r="P31" s="40"/>
      <c r="Q31" s="40">
        <v>5</v>
      </c>
      <c r="R31" s="40"/>
      <c r="S31" s="40">
        <v>43</v>
      </c>
      <c r="T31" s="40"/>
      <c r="U31" s="40"/>
      <c r="V31" s="40">
        <v>43</v>
      </c>
      <c r="W31" s="40"/>
      <c r="X31" s="39">
        <v>406</v>
      </c>
      <c r="Y31" s="105"/>
      <c r="Z31" s="105"/>
    </row>
    <row r="32" spans="1:26" s="41" customFormat="1" ht="12.75">
      <c r="A32" s="90">
        <v>411010212</v>
      </c>
      <c r="B32" s="42" t="s">
        <v>33</v>
      </c>
      <c r="C32" s="99"/>
      <c r="D32" s="40">
        <v>2</v>
      </c>
      <c r="E32" s="40">
        <v>1</v>
      </c>
      <c r="F32" s="40"/>
      <c r="G32" s="40">
        <v>1</v>
      </c>
      <c r="H32" s="40"/>
      <c r="I32" s="40">
        <v>2</v>
      </c>
      <c r="J32" s="40">
        <v>1</v>
      </c>
      <c r="K32" s="40"/>
      <c r="L32" s="40">
        <v>1</v>
      </c>
      <c r="M32" s="40"/>
      <c r="N32" s="40">
        <v>3</v>
      </c>
      <c r="O32" s="40">
        <v>2</v>
      </c>
      <c r="P32" s="40"/>
      <c r="Q32" s="40">
        <v>1</v>
      </c>
      <c r="R32" s="40"/>
      <c r="S32" s="40">
        <v>1</v>
      </c>
      <c r="T32" s="40"/>
      <c r="U32" s="40"/>
      <c r="V32" s="40">
        <v>1</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1</v>
      </c>
      <c r="J35" s="40"/>
      <c r="K35" s="40"/>
      <c r="L35" s="40">
        <v>1</v>
      </c>
      <c r="M35" s="40"/>
      <c r="N35" s="40">
        <v>1</v>
      </c>
      <c r="O35" s="40"/>
      <c r="P35" s="40"/>
      <c r="Q35" s="40">
        <v>1</v>
      </c>
      <c r="R35" s="40"/>
      <c r="S35" s="40"/>
      <c r="T35" s="40"/>
      <c r="U35" s="40"/>
      <c r="V35" s="40"/>
      <c r="W35" s="40"/>
      <c r="X35" s="39">
        <v>494</v>
      </c>
      <c r="Y35" s="105"/>
      <c r="Z35" s="105"/>
    </row>
    <row r="36" spans="1:26" s="41" customFormat="1" ht="12.75">
      <c r="A36" s="90">
        <v>411010216</v>
      </c>
      <c r="B36" s="42" t="s">
        <v>36</v>
      </c>
      <c r="C36" s="99"/>
      <c r="D36" s="40"/>
      <c r="E36" s="40"/>
      <c r="F36" s="40"/>
      <c r="G36" s="40"/>
      <c r="H36" s="40"/>
      <c r="I36" s="40">
        <v>1</v>
      </c>
      <c r="J36" s="40">
        <v>1</v>
      </c>
      <c r="K36" s="40"/>
      <c r="L36" s="40"/>
      <c r="M36" s="40"/>
      <c r="N36" s="40">
        <v>1</v>
      </c>
      <c r="O36" s="40">
        <v>1</v>
      </c>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c r="K81" s="40"/>
      <c r="L81" s="40">
        <v>1</v>
      </c>
      <c r="M81" s="40"/>
      <c r="N81" s="40">
        <v>1</v>
      </c>
      <c r="O81" s="40"/>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c r="A104" s="90">
        <v>411010532</v>
      </c>
      <c r="B104" s="42" t="s">
        <v>102</v>
      </c>
      <c r="C104" s="99"/>
      <c r="D104" s="40">
        <v>1</v>
      </c>
      <c r="E104" s="40"/>
      <c r="F104" s="40"/>
      <c r="G104" s="40">
        <v>1</v>
      </c>
      <c r="H104" s="40"/>
      <c r="I104" s="40"/>
      <c r="J104" s="40"/>
      <c r="K104" s="40"/>
      <c r="L104" s="40"/>
      <c r="M104" s="40"/>
      <c r="N104" s="40"/>
      <c r="O104" s="40"/>
      <c r="P104" s="40"/>
      <c r="Q104" s="40"/>
      <c r="R104" s="40"/>
      <c r="S104" s="40">
        <v>1</v>
      </c>
      <c r="T104" s="40"/>
      <c r="U104" s="40"/>
      <c r="V104" s="40">
        <v>1</v>
      </c>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71</v>
      </c>
      <c r="E106" s="40"/>
      <c r="F106" s="40"/>
      <c r="G106" s="40">
        <v>71</v>
      </c>
      <c r="H106" s="40"/>
      <c r="I106" s="40">
        <v>17</v>
      </c>
      <c r="J106" s="40"/>
      <c r="K106" s="40"/>
      <c r="L106" s="40">
        <v>17</v>
      </c>
      <c r="M106" s="40"/>
      <c r="N106" s="40">
        <v>10</v>
      </c>
      <c r="O106" s="40"/>
      <c r="P106" s="40"/>
      <c r="Q106" s="40">
        <v>10</v>
      </c>
      <c r="R106" s="40"/>
      <c r="S106" s="40">
        <v>78</v>
      </c>
      <c r="T106" s="40"/>
      <c r="U106" s="40"/>
      <c r="V106" s="40">
        <v>78</v>
      </c>
      <c r="W106" s="40"/>
      <c r="X106" s="39">
        <v>400</v>
      </c>
      <c r="Y106" s="105"/>
      <c r="Z106" s="105"/>
    </row>
    <row r="107" spans="1:26" s="41" customFormat="1" ht="12.75">
      <c r="A107" s="90">
        <v>411010602</v>
      </c>
      <c r="B107" s="42" t="s">
        <v>105</v>
      </c>
      <c r="C107" s="99"/>
      <c r="D107" s="40">
        <v>6</v>
      </c>
      <c r="E107" s="40"/>
      <c r="F107" s="40"/>
      <c r="G107" s="40">
        <v>6</v>
      </c>
      <c r="H107" s="40"/>
      <c r="I107" s="40">
        <v>1</v>
      </c>
      <c r="J107" s="40"/>
      <c r="K107" s="40"/>
      <c r="L107" s="40">
        <v>1</v>
      </c>
      <c r="M107" s="40"/>
      <c r="N107" s="40">
        <v>2</v>
      </c>
      <c r="O107" s="40"/>
      <c r="P107" s="40"/>
      <c r="Q107" s="40">
        <v>2</v>
      </c>
      <c r="R107" s="40"/>
      <c r="S107" s="40">
        <v>5</v>
      </c>
      <c r="T107" s="40"/>
      <c r="U107" s="40"/>
      <c r="V107" s="40">
        <v>5</v>
      </c>
      <c r="W107" s="40"/>
      <c r="X107" s="39">
        <v>481</v>
      </c>
      <c r="Y107" s="105"/>
      <c r="Z107" s="105"/>
    </row>
    <row r="108" spans="1:26" s="41" customFormat="1" ht="12.75">
      <c r="A108" s="90">
        <v>411010603</v>
      </c>
      <c r="B108" s="42" t="s">
        <v>106</v>
      </c>
      <c r="C108" s="99"/>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c r="J111" s="40"/>
      <c r="K111" s="40"/>
      <c r="L111" s="40"/>
      <c r="M111" s="40"/>
      <c r="N111" s="40"/>
      <c r="O111" s="40"/>
      <c r="P111" s="40"/>
      <c r="Q111" s="40"/>
      <c r="R111" s="40"/>
      <c r="S111" s="40">
        <v>1</v>
      </c>
      <c r="T111" s="40"/>
      <c r="U111" s="40"/>
      <c r="V111" s="40">
        <v>1</v>
      </c>
      <c r="W111" s="40"/>
      <c r="X111" s="39">
        <v>500</v>
      </c>
      <c r="Y111" s="105"/>
      <c r="Z111" s="105"/>
    </row>
    <row r="112" spans="1:26" s="41" customFormat="1" ht="12.75" customHeight="1">
      <c r="A112" s="90">
        <v>411010607</v>
      </c>
      <c r="B112" s="42" t="s">
        <v>110</v>
      </c>
      <c r="C112" s="99"/>
      <c r="D112" s="40">
        <v>3</v>
      </c>
      <c r="E112" s="40"/>
      <c r="F112" s="40"/>
      <c r="G112" s="40">
        <v>3</v>
      </c>
      <c r="H112" s="40"/>
      <c r="I112" s="40"/>
      <c r="J112" s="40"/>
      <c r="K112" s="40"/>
      <c r="L112" s="40"/>
      <c r="M112" s="40"/>
      <c r="N112" s="40"/>
      <c r="O112" s="40"/>
      <c r="P112" s="40"/>
      <c r="Q112" s="40"/>
      <c r="R112" s="40"/>
      <c r="S112" s="40">
        <v>3</v>
      </c>
      <c r="T112" s="40"/>
      <c r="U112" s="40"/>
      <c r="V112" s="40">
        <v>3</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c r="E140" s="40"/>
      <c r="F140" s="40"/>
      <c r="G140" s="40"/>
      <c r="H140" s="40"/>
      <c r="I140" s="40">
        <v>1</v>
      </c>
      <c r="J140" s="40">
        <v>1</v>
      </c>
      <c r="K140" s="40"/>
      <c r="L140" s="40"/>
      <c r="M140" s="40"/>
      <c r="N140" s="40">
        <v>1</v>
      </c>
      <c r="O140" s="40">
        <v>1</v>
      </c>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v>
      </c>
      <c r="E177" s="40"/>
      <c r="F177" s="40"/>
      <c r="G177" s="40">
        <v>2</v>
      </c>
      <c r="H177" s="40"/>
      <c r="I177" s="40">
        <v>1</v>
      </c>
      <c r="J177" s="40"/>
      <c r="K177" s="40"/>
      <c r="L177" s="40">
        <v>1</v>
      </c>
      <c r="M177" s="40"/>
      <c r="N177" s="40"/>
      <c r="O177" s="40"/>
      <c r="P177" s="40"/>
      <c r="Q177" s="40"/>
      <c r="R177" s="40"/>
      <c r="S177" s="40">
        <v>3</v>
      </c>
      <c r="T177" s="40"/>
      <c r="U177" s="40"/>
      <c r="V177" s="40">
        <v>3</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c r="J201" s="40"/>
      <c r="K201" s="40"/>
      <c r="L201" s="40"/>
      <c r="M201" s="40"/>
      <c r="N201" s="40"/>
      <c r="O201" s="40"/>
      <c r="P201" s="40"/>
      <c r="Q201" s="40"/>
      <c r="R201" s="40"/>
      <c r="S201" s="40">
        <v>1</v>
      </c>
      <c r="T201" s="40"/>
      <c r="U201" s="40"/>
      <c r="V201" s="40">
        <v>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10</v>
      </c>
      <c r="E235" s="40"/>
      <c r="F235" s="40"/>
      <c r="G235" s="40">
        <v>10</v>
      </c>
      <c r="H235" s="40"/>
      <c r="I235" s="40">
        <v>1</v>
      </c>
      <c r="J235" s="40">
        <v>1</v>
      </c>
      <c r="K235" s="40"/>
      <c r="L235" s="40"/>
      <c r="M235" s="40"/>
      <c r="N235" s="40">
        <v>2</v>
      </c>
      <c r="O235" s="40">
        <v>1</v>
      </c>
      <c r="P235" s="40"/>
      <c r="Q235" s="40">
        <v>1</v>
      </c>
      <c r="R235" s="40"/>
      <c r="S235" s="40">
        <v>9</v>
      </c>
      <c r="T235" s="40"/>
      <c r="U235" s="40"/>
      <c r="V235" s="40">
        <v>9</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5</v>
      </c>
      <c r="E238" s="40"/>
      <c r="F238" s="40"/>
      <c r="G238" s="40">
        <v>5</v>
      </c>
      <c r="H238" s="40"/>
      <c r="I238" s="40"/>
      <c r="J238" s="40"/>
      <c r="K238" s="40"/>
      <c r="L238" s="40"/>
      <c r="M238" s="40"/>
      <c r="N238" s="40"/>
      <c r="O238" s="40"/>
      <c r="P238" s="40"/>
      <c r="Q238" s="40"/>
      <c r="R238" s="40"/>
      <c r="S238" s="40">
        <v>5</v>
      </c>
      <c r="T238" s="40"/>
      <c r="U238" s="40"/>
      <c r="V238" s="40">
        <v>5</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v>
      </c>
      <c r="E247" s="40"/>
      <c r="F247" s="40"/>
      <c r="G247" s="40">
        <v>2</v>
      </c>
      <c r="H247" s="40"/>
      <c r="I247" s="40"/>
      <c r="J247" s="40"/>
      <c r="K247" s="40"/>
      <c r="L247" s="40"/>
      <c r="M247" s="40"/>
      <c r="N247" s="40"/>
      <c r="O247" s="40"/>
      <c r="P247" s="40"/>
      <c r="Q247" s="40"/>
      <c r="R247" s="40"/>
      <c r="S247" s="40">
        <v>2</v>
      </c>
      <c r="T247" s="40"/>
      <c r="U247" s="40"/>
      <c r="V247" s="40">
        <v>2</v>
      </c>
      <c r="W247" s="40"/>
      <c r="X247" s="39">
        <v>522</v>
      </c>
      <c r="Y247" s="105"/>
      <c r="Z247" s="105"/>
    </row>
    <row r="248" spans="1:26" s="41" customFormat="1" ht="12.75">
      <c r="A248" s="90">
        <v>411011205</v>
      </c>
      <c r="B248" s="42" t="s">
        <v>239</v>
      </c>
      <c r="C248" s="99"/>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c r="J262" s="40"/>
      <c r="K262" s="40"/>
      <c r="L262" s="40"/>
      <c r="M262" s="40"/>
      <c r="N262" s="40">
        <v>1</v>
      </c>
      <c r="O262" s="40"/>
      <c r="P262" s="40"/>
      <c r="Q262" s="40">
        <v>1</v>
      </c>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13</v>
      </c>
      <c r="E264" s="40"/>
      <c r="F264" s="40"/>
      <c r="G264" s="40">
        <v>13</v>
      </c>
      <c r="H264" s="40"/>
      <c r="I264" s="40">
        <v>6</v>
      </c>
      <c r="J264" s="40">
        <v>1</v>
      </c>
      <c r="K264" s="40"/>
      <c r="L264" s="40">
        <v>5</v>
      </c>
      <c r="M264" s="40"/>
      <c r="N264" s="40">
        <v>8</v>
      </c>
      <c r="O264" s="40">
        <v>1</v>
      </c>
      <c r="P264" s="40"/>
      <c r="Q264" s="40">
        <v>7</v>
      </c>
      <c r="R264" s="40"/>
      <c r="S264" s="40">
        <v>11</v>
      </c>
      <c r="T264" s="40"/>
      <c r="U264" s="40"/>
      <c r="V264" s="40">
        <v>11</v>
      </c>
      <c r="W264" s="40"/>
      <c r="X264" s="39">
        <v>444</v>
      </c>
      <c r="Y264" s="105"/>
      <c r="Z264" s="105"/>
    </row>
    <row r="265" spans="1:26" s="41" customFormat="1" ht="12.75">
      <c r="A265" s="90">
        <v>411011306</v>
      </c>
      <c r="B265" s="42" t="s">
        <v>254</v>
      </c>
      <c r="C265" s="99"/>
      <c r="D265" s="40">
        <v>1</v>
      </c>
      <c r="E265" s="40"/>
      <c r="F265" s="40"/>
      <c r="G265" s="40">
        <v>1</v>
      </c>
      <c r="H265" s="40"/>
      <c r="I265" s="40"/>
      <c r="J265" s="40"/>
      <c r="K265" s="40"/>
      <c r="L265" s="40"/>
      <c r="M265" s="40"/>
      <c r="N265" s="40"/>
      <c r="O265" s="40"/>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312</v>
      </c>
      <c r="C324" s="99"/>
      <c r="D324" s="40"/>
      <c r="E324" s="40"/>
      <c r="F324" s="40"/>
      <c r="G324" s="40"/>
      <c r="H324" s="40"/>
      <c r="I324" s="40">
        <v>1</v>
      </c>
      <c r="J324" s="40"/>
      <c r="K324" s="40"/>
      <c r="L324" s="40">
        <v>1</v>
      </c>
      <c r="M324" s="40"/>
      <c r="N324" s="40">
        <v>1</v>
      </c>
      <c r="O324" s="40"/>
      <c r="P324" s="40"/>
      <c r="Q324" s="40">
        <v>1</v>
      </c>
      <c r="R324" s="40"/>
      <c r="S324" s="40"/>
      <c r="T324" s="40"/>
      <c r="U324" s="40"/>
      <c r="V324" s="40"/>
      <c r="W324" s="40"/>
      <c r="X324" s="39">
        <v>437</v>
      </c>
      <c r="Y324" s="105"/>
      <c r="Z324" s="105"/>
    </row>
    <row r="325" spans="1:26" s="41" customFormat="1" ht="25.5">
      <c r="A325" s="90">
        <v>411011526</v>
      </c>
      <c r="B325" s="42" t="s">
        <v>313</v>
      </c>
      <c r="C325" s="99"/>
      <c r="D325" s="40">
        <v>1</v>
      </c>
      <c r="E325" s="40"/>
      <c r="F325" s="40"/>
      <c r="G325" s="40">
        <v>1</v>
      </c>
      <c r="H325" s="40"/>
      <c r="I325" s="40"/>
      <c r="J325" s="40"/>
      <c r="K325" s="40"/>
      <c r="L325" s="40"/>
      <c r="M325" s="40"/>
      <c r="N325" s="40">
        <v>1</v>
      </c>
      <c r="O325" s="40"/>
      <c r="P325" s="40"/>
      <c r="Q325" s="40">
        <v>1</v>
      </c>
      <c r="R325" s="40"/>
      <c r="S325" s="40"/>
      <c r="T325" s="40"/>
      <c r="U325" s="40"/>
      <c r="V325" s="40"/>
      <c r="W325" s="40"/>
      <c r="X325" s="39">
        <v>617</v>
      </c>
      <c r="Y325" s="105"/>
      <c r="Z325" s="105"/>
    </row>
    <row r="326" spans="1:26" s="41" customFormat="1" ht="25.5">
      <c r="A326" s="90">
        <v>411011527</v>
      </c>
      <c r="B326" s="42" t="s">
        <v>314</v>
      </c>
      <c r="C326" s="99"/>
      <c r="D326" s="40">
        <v>1</v>
      </c>
      <c r="E326" s="40"/>
      <c r="F326" s="40"/>
      <c r="G326" s="40">
        <v>1</v>
      </c>
      <c r="H326" s="40"/>
      <c r="I326" s="40">
        <v>1</v>
      </c>
      <c r="J326" s="40">
        <v>1</v>
      </c>
      <c r="K326" s="40"/>
      <c r="L326" s="40"/>
      <c r="M326" s="40"/>
      <c r="N326" s="40">
        <v>1</v>
      </c>
      <c r="O326" s="40">
        <v>1</v>
      </c>
      <c r="P326" s="40"/>
      <c r="Q326" s="40"/>
      <c r="R326" s="40"/>
      <c r="S326" s="40">
        <v>1</v>
      </c>
      <c r="T326" s="40"/>
      <c r="U326" s="40"/>
      <c r="V326" s="40">
        <v>1</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332</v>
      </c>
      <c r="C344" s="99"/>
      <c r="D344" s="40">
        <v>2</v>
      </c>
      <c r="E344" s="40"/>
      <c r="F344" s="40"/>
      <c r="G344" s="40">
        <v>2</v>
      </c>
      <c r="H344" s="40"/>
      <c r="I344" s="40"/>
      <c r="J344" s="40"/>
      <c r="K344" s="40"/>
      <c r="L344" s="40"/>
      <c r="M344" s="40"/>
      <c r="N344" s="40">
        <v>1</v>
      </c>
      <c r="O344" s="40"/>
      <c r="P344" s="40"/>
      <c r="Q344" s="40">
        <v>1</v>
      </c>
      <c r="R344" s="40"/>
      <c r="S344" s="40">
        <v>1</v>
      </c>
      <c r="T344" s="40"/>
      <c r="U344" s="40"/>
      <c r="V344" s="40">
        <v>1</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337</v>
      </c>
      <c r="C349" s="99"/>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1</v>
      </c>
      <c r="E351" s="40"/>
      <c r="F351" s="40"/>
      <c r="G351" s="40">
        <v>1</v>
      </c>
      <c r="H351" s="40"/>
      <c r="I351" s="40">
        <v>1</v>
      </c>
      <c r="J351" s="40"/>
      <c r="K351" s="40"/>
      <c r="L351" s="40">
        <v>1</v>
      </c>
      <c r="M351" s="40"/>
      <c r="N351" s="40"/>
      <c r="O351" s="40"/>
      <c r="P351" s="40"/>
      <c r="Q351" s="40"/>
      <c r="R351" s="40"/>
      <c r="S351" s="40">
        <v>2</v>
      </c>
      <c r="T351" s="40"/>
      <c r="U351" s="40"/>
      <c r="V351" s="40">
        <v>2</v>
      </c>
      <c r="W351" s="40"/>
      <c r="X351" s="39">
        <v>777</v>
      </c>
      <c r="Y351" s="105"/>
      <c r="Z351" s="105"/>
    </row>
    <row r="352" spans="1:26" s="41" customFormat="1" ht="12.75">
      <c r="A352" s="90">
        <v>411011713</v>
      </c>
      <c r="B352" s="42" t="s">
        <v>340</v>
      </c>
      <c r="C352" s="99"/>
      <c r="D352" s="40">
        <v>1</v>
      </c>
      <c r="E352" s="40"/>
      <c r="F352" s="40"/>
      <c r="G352" s="40">
        <v>1</v>
      </c>
      <c r="H352" s="40"/>
      <c r="I352" s="40"/>
      <c r="J352" s="40"/>
      <c r="K352" s="40"/>
      <c r="L352" s="40"/>
      <c r="M352" s="40"/>
      <c r="N352" s="40"/>
      <c r="O352" s="40"/>
      <c r="P352" s="40"/>
      <c r="Q352" s="40"/>
      <c r="R352" s="40"/>
      <c r="S352" s="40">
        <v>1</v>
      </c>
      <c r="T352" s="40"/>
      <c r="U352" s="40"/>
      <c r="V352" s="40">
        <v>1</v>
      </c>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c r="A378" s="90">
        <v>411011818</v>
      </c>
      <c r="B378" s="42" t="s">
        <v>363</v>
      </c>
      <c r="C378" s="99"/>
      <c r="D378" s="40">
        <v>1</v>
      </c>
      <c r="E378" s="40"/>
      <c r="F378" s="40"/>
      <c r="G378" s="40">
        <v>1</v>
      </c>
      <c r="H378" s="40"/>
      <c r="I378" s="40"/>
      <c r="J378" s="40"/>
      <c r="K378" s="40"/>
      <c r="L378" s="40"/>
      <c r="M378" s="40"/>
      <c r="N378" s="40"/>
      <c r="O378" s="40"/>
      <c r="P378" s="40"/>
      <c r="Q378" s="40"/>
      <c r="R378" s="40"/>
      <c r="S378" s="40">
        <v>1</v>
      </c>
      <c r="T378" s="40"/>
      <c r="U378" s="40"/>
      <c r="V378" s="40">
        <v>1</v>
      </c>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7" t="s">
        <v>1313</v>
      </c>
      <c r="B447" s="168"/>
      <c r="C447" s="98"/>
      <c r="D447" s="32">
        <f>SUM(E447:H447)</f>
        <v>50</v>
      </c>
      <c r="E447" s="32">
        <f>SUM(E448:E507)</f>
        <v>0</v>
      </c>
      <c r="F447" s="32">
        <f>SUM(F448:F507)</f>
        <v>0</v>
      </c>
      <c r="G447" s="32">
        <f>SUM(G448:G507)</f>
        <v>50</v>
      </c>
      <c r="H447" s="32">
        <f>SUM(H448:H507)</f>
        <v>0</v>
      </c>
      <c r="I447" s="32">
        <f>SUM(J447:M447)</f>
        <v>143</v>
      </c>
      <c r="J447" s="32">
        <f>SUM(J448:J507)</f>
        <v>6</v>
      </c>
      <c r="K447" s="32">
        <f>SUM(K448:K507)</f>
        <v>0</v>
      </c>
      <c r="L447" s="32">
        <f>SUM(L448:L507)</f>
        <v>137</v>
      </c>
      <c r="M447" s="32">
        <f>SUM(M448:M507)</f>
        <v>0</v>
      </c>
      <c r="N447" s="32">
        <f>SUM(O447:R447)</f>
        <v>140</v>
      </c>
      <c r="O447" s="32">
        <f>SUM(O448:O507)</f>
        <v>6</v>
      </c>
      <c r="P447" s="32">
        <f>SUM(P448:P507)</f>
        <v>0</v>
      </c>
      <c r="Q447" s="32">
        <f>SUM(Q448:Q507)</f>
        <v>134</v>
      </c>
      <c r="R447" s="32">
        <f>SUM(R448:R507)</f>
        <v>0</v>
      </c>
      <c r="S447" s="32">
        <f>SUM(T447:W447)</f>
        <v>53</v>
      </c>
      <c r="T447" s="32">
        <f>SUM(T448:T507)</f>
        <v>0</v>
      </c>
      <c r="U447" s="32">
        <f>SUM(U448:U507)</f>
        <v>0</v>
      </c>
      <c r="V447" s="32">
        <f>SUM(V448:V507)</f>
        <v>53</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474</v>
      </c>
      <c r="C498" s="99"/>
      <c r="D498" s="40"/>
      <c r="E498" s="40"/>
      <c r="F498" s="40"/>
      <c r="G498" s="40"/>
      <c r="H498" s="40"/>
      <c r="I498" s="40">
        <v>1</v>
      </c>
      <c r="J498" s="40"/>
      <c r="K498" s="40"/>
      <c r="L498" s="40">
        <v>1</v>
      </c>
      <c r="M498" s="40"/>
      <c r="N498" s="40"/>
      <c r="O498" s="40"/>
      <c r="P498" s="40"/>
      <c r="Q498" s="40"/>
      <c r="R498" s="40"/>
      <c r="S498" s="40">
        <v>1</v>
      </c>
      <c r="T498" s="40"/>
      <c r="U498" s="40"/>
      <c r="V498" s="40">
        <v>1</v>
      </c>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2324</v>
      </c>
      <c r="C507" s="99"/>
      <c r="D507" s="38">
        <v>50</v>
      </c>
      <c r="E507" s="38"/>
      <c r="F507" s="38"/>
      <c r="G507" s="38">
        <v>50</v>
      </c>
      <c r="H507" s="38"/>
      <c r="I507" s="38">
        <v>142</v>
      </c>
      <c r="J507" s="38">
        <v>6</v>
      </c>
      <c r="K507" s="38"/>
      <c r="L507" s="38">
        <v>136</v>
      </c>
      <c r="M507" s="38"/>
      <c r="N507" s="38">
        <v>140</v>
      </c>
      <c r="O507" s="38">
        <v>6</v>
      </c>
      <c r="P507" s="38"/>
      <c r="Q507" s="38">
        <v>134</v>
      </c>
      <c r="R507" s="38"/>
      <c r="S507" s="38">
        <v>52</v>
      </c>
      <c r="T507" s="38"/>
      <c r="U507" s="38"/>
      <c r="V507" s="38">
        <v>52</v>
      </c>
      <c r="W507" s="38"/>
      <c r="X507" s="36">
        <v>132</v>
      </c>
    </row>
    <row r="508" spans="1:24" ht="12.75">
      <c r="A508" s="167" t="s">
        <v>2216</v>
      </c>
      <c r="B508" s="168"/>
      <c r="C508" s="98"/>
      <c r="D508" s="32">
        <f>SUM(E508:H508)</f>
        <v>4</v>
      </c>
      <c r="E508" s="32">
        <f>SUM(E509:E538)</f>
        <v>0</v>
      </c>
      <c r="F508" s="32">
        <f>SUM(F509:F538)</f>
        <v>0</v>
      </c>
      <c r="G508" s="32">
        <f>SUM(G509:G538)</f>
        <v>4</v>
      </c>
      <c r="H508" s="32">
        <f>SUM(H509:H538)</f>
        <v>0</v>
      </c>
      <c r="I508" s="32">
        <f>SUM(J508:M508)</f>
        <v>17</v>
      </c>
      <c r="J508" s="32">
        <f>SUM(J509:J538)</f>
        <v>1</v>
      </c>
      <c r="K508" s="32">
        <f>SUM(K509:K538)</f>
        <v>0</v>
      </c>
      <c r="L508" s="32">
        <f>SUM(L509:L538)</f>
        <v>16</v>
      </c>
      <c r="M508" s="32">
        <f>SUM(M509:M538)</f>
        <v>0</v>
      </c>
      <c r="N508" s="32">
        <f>SUM(O508:R508)</f>
        <v>17</v>
      </c>
      <c r="O508" s="32">
        <f>SUM(O509:O538)</f>
        <v>1</v>
      </c>
      <c r="P508" s="32">
        <f>SUM(P509:P538)</f>
        <v>0</v>
      </c>
      <c r="Q508" s="32">
        <f>SUM(Q509:Q538)</f>
        <v>16</v>
      </c>
      <c r="R508" s="32">
        <f>SUM(R509:R538)</f>
        <v>0</v>
      </c>
      <c r="S508" s="32">
        <f>SUM(T508:W508)</f>
        <v>4</v>
      </c>
      <c r="T508" s="32">
        <f>SUM(T509:T538)</f>
        <v>0</v>
      </c>
      <c r="U508" s="32">
        <f>SUM(U509:U538)</f>
        <v>0</v>
      </c>
      <c r="V508" s="32">
        <f>SUM(V509:V538)</f>
        <v>4</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494</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496</v>
      </c>
      <c r="C521" s="99"/>
      <c r="D521" s="6">
        <v>2</v>
      </c>
      <c r="E521" s="6"/>
      <c r="F521" s="6"/>
      <c r="G521" s="6">
        <v>2</v>
      </c>
      <c r="H521" s="6"/>
      <c r="I521" s="6"/>
      <c r="J521" s="6"/>
      <c r="K521" s="6"/>
      <c r="L521" s="6"/>
      <c r="M521" s="6"/>
      <c r="N521" s="6">
        <v>1</v>
      </c>
      <c r="O521" s="6"/>
      <c r="P521" s="6"/>
      <c r="Q521" s="6">
        <v>1</v>
      </c>
      <c r="R521" s="6"/>
      <c r="S521" s="6">
        <v>1</v>
      </c>
      <c r="T521" s="6"/>
      <c r="U521" s="6"/>
      <c r="V521" s="6">
        <v>1</v>
      </c>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503</v>
      </c>
      <c r="C528" s="99"/>
      <c r="D528" s="40"/>
      <c r="E528" s="40"/>
      <c r="F528" s="40"/>
      <c r="G528" s="40"/>
      <c r="H528" s="40"/>
      <c r="I528" s="40">
        <v>1</v>
      </c>
      <c r="J528" s="40"/>
      <c r="K528" s="40"/>
      <c r="L528" s="40">
        <v>1</v>
      </c>
      <c r="M528" s="40"/>
      <c r="N528" s="40"/>
      <c r="O528" s="40"/>
      <c r="P528" s="40"/>
      <c r="Q528" s="40"/>
      <c r="R528" s="40"/>
      <c r="S528" s="40">
        <v>1</v>
      </c>
      <c r="T528" s="40"/>
      <c r="U528" s="40"/>
      <c r="V528" s="40">
        <v>1</v>
      </c>
      <c r="W528" s="40"/>
      <c r="X528" s="39">
        <v>120</v>
      </c>
      <c r="Y528" s="105"/>
      <c r="Z528" s="105"/>
    </row>
    <row r="529" spans="1:26" s="41" customFormat="1" ht="12.75" hidden="1">
      <c r="A529" s="90">
        <v>421200020</v>
      </c>
      <c r="B529" s="42" t="s">
        <v>504</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c r="A538" s="91">
        <v>441010000</v>
      </c>
      <c r="B538" s="37" t="s">
        <v>2324</v>
      </c>
      <c r="C538" s="99"/>
      <c r="D538" s="38">
        <v>2</v>
      </c>
      <c r="E538" s="38"/>
      <c r="F538" s="38"/>
      <c r="G538" s="38">
        <v>2</v>
      </c>
      <c r="H538" s="38"/>
      <c r="I538" s="38">
        <v>16</v>
      </c>
      <c r="J538" s="38">
        <v>1</v>
      </c>
      <c r="K538" s="38"/>
      <c r="L538" s="38">
        <v>15</v>
      </c>
      <c r="M538" s="38"/>
      <c r="N538" s="38">
        <v>16</v>
      </c>
      <c r="O538" s="38">
        <v>1</v>
      </c>
      <c r="P538" s="38"/>
      <c r="Q538" s="38">
        <v>15</v>
      </c>
      <c r="R538" s="38"/>
      <c r="S538" s="38">
        <v>2</v>
      </c>
      <c r="T538" s="38"/>
      <c r="U538" s="38"/>
      <c r="V538" s="38">
        <v>2</v>
      </c>
      <c r="W538" s="38"/>
      <c r="X538" s="36">
        <v>132</v>
      </c>
    </row>
    <row r="539" spans="1:24" ht="12.75">
      <c r="A539" s="92">
        <v>402040000</v>
      </c>
      <c r="B539" s="35" t="s">
        <v>511</v>
      </c>
      <c r="C539" s="98"/>
      <c r="D539" s="32">
        <v>1</v>
      </c>
      <c r="E539" s="32"/>
      <c r="F539" s="32"/>
      <c r="G539" s="32">
        <v>1</v>
      </c>
      <c r="H539" s="32"/>
      <c r="I539" s="32">
        <v>1</v>
      </c>
      <c r="J539" s="32"/>
      <c r="K539" s="32"/>
      <c r="L539" s="32">
        <v>1</v>
      </c>
      <c r="M539" s="32"/>
      <c r="N539" s="32"/>
      <c r="O539" s="32"/>
      <c r="P539" s="32"/>
      <c r="Q539" s="32"/>
      <c r="R539" s="32"/>
      <c r="S539" s="32">
        <v>2</v>
      </c>
      <c r="T539" s="32"/>
      <c r="U539" s="32"/>
      <c r="V539" s="32">
        <v>2</v>
      </c>
      <c r="W539" s="32"/>
      <c r="X539" s="34">
        <v>120</v>
      </c>
    </row>
    <row r="540" spans="1:24" ht="12.75">
      <c r="A540" s="92">
        <v>431010000</v>
      </c>
      <c r="B540" s="35" t="s">
        <v>510</v>
      </c>
      <c r="C540" s="98"/>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v>4</v>
      </c>
      <c r="E542" s="32"/>
      <c r="F542" s="32"/>
      <c r="G542" s="32">
        <v>4</v>
      </c>
      <c r="H542" s="32"/>
      <c r="I542" s="32">
        <v>15</v>
      </c>
      <c r="J542" s="32"/>
      <c r="K542" s="32"/>
      <c r="L542" s="32">
        <v>15</v>
      </c>
      <c r="M542" s="32"/>
      <c r="N542" s="32">
        <v>17</v>
      </c>
      <c r="O542" s="32"/>
      <c r="P542" s="32"/>
      <c r="Q542" s="32">
        <v>17</v>
      </c>
      <c r="R542" s="32"/>
      <c r="S542" s="32">
        <v>2</v>
      </c>
      <c r="T542" s="32"/>
      <c r="U542" s="32"/>
      <c r="V542" s="32">
        <v>2</v>
      </c>
      <c r="W542" s="32"/>
      <c r="X542" s="34">
        <v>60</v>
      </c>
    </row>
    <row r="543" spans="1:24" ht="12.75">
      <c r="A543" s="92">
        <v>600030000</v>
      </c>
      <c r="B543" s="35" t="s">
        <v>2341</v>
      </c>
      <c r="C543" s="98"/>
      <c r="D543" s="32"/>
      <c r="E543" s="32"/>
      <c r="F543" s="32"/>
      <c r="G543" s="32"/>
      <c r="H543" s="32"/>
      <c r="I543" s="32">
        <v>3</v>
      </c>
      <c r="J543" s="32"/>
      <c r="K543" s="32"/>
      <c r="L543" s="32">
        <v>3</v>
      </c>
      <c r="M543" s="32"/>
      <c r="N543" s="32">
        <v>3</v>
      </c>
      <c r="O543" s="32"/>
      <c r="P543" s="32"/>
      <c r="Q543" s="32">
        <v>3</v>
      </c>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v>1</v>
      </c>
      <c r="E546" s="32"/>
      <c r="F546" s="32"/>
      <c r="G546" s="32">
        <v>1</v>
      </c>
      <c r="H546" s="32"/>
      <c r="I546" s="32"/>
      <c r="J546" s="32"/>
      <c r="K546" s="32"/>
      <c r="L546" s="32"/>
      <c r="M546" s="32"/>
      <c r="N546" s="32"/>
      <c r="O546" s="32"/>
      <c r="P546" s="32"/>
      <c r="Q546" s="32"/>
      <c r="R546" s="32"/>
      <c r="S546" s="32">
        <v>1</v>
      </c>
      <c r="T546" s="32"/>
      <c r="U546" s="32"/>
      <c r="V546" s="32">
        <v>1</v>
      </c>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3" t="s">
        <v>4</v>
      </c>
      <c r="B551" s="174"/>
      <c r="C551" s="100"/>
      <c r="D551" s="7">
        <f>SUM(E551:H551)</f>
        <v>241</v>
      </c>
      <c r="E551" s="7">
        <f>SUM(E8,E447,E508,E539:E550)</f>
        <v>7</v>
      </c>
      <c r="F551" s="7">
        <f>SUM(F8,F447,F508,F539:F550)</f>
        <v>0</v>
      </c>
      <c r="G551" s="7">
        <f>SUM(G8,G447,G508,G539:G550)</f>
        <v>234</v>
      </c>
      <c r="H551" s="7">
        <f>SUM(H8,H447,H508,H539:H550)</f>
        <v>0</v>
      </c>
      <c r="I551" s="7">
        <f>SUM(J551:M551)</f>
        <v>242</v>
      </c>
      <c r="J551" s="7">
        <f>SUM(J8,J447,J508,J539:J550)</f>
        <v>28</v>
      </c>
      <c r="K551" s="7">
        <f>SUM(K8,K447,K508,K539:K550)</f>
        <v>0</v>
      </c>
      <c r="L551" s="7">
        <f>SUM(L8,L447,L508,L539:L550)</f>
        <v>214</v>
      </c>
      <c r="M551" s="7">
        <f>SUM(M8,M447,M508,M539:M550)</f>
        <v>0</v>
      </c>
      <c r="N551" s="7">
        <f>SUM(O551:R551)</f>
        <v>238</v>
      </c>
      <c r="O551" s="7">
        <f>SUM(O8,O447,O508,O539:O550)</f>
        <v>35</v>
      </c>
      <c r="P551" s="7">
        <f>SUM(P8,P447,P508,P539:P550)</f>
        <v>0</v>
      </c>
      <c r="Q551" s="7">
        <f>SUM(Q8,Q447,Q508,Q539:Q550)</f>
        <v>203</v>
      </c>
      <c r="R551" s="7">
        <f>SUM(R8,R447,R508,R539:R550)</f>
        <v>0</v>
      </c>
      <c r="S551" s="7">
        <f>SUM(T551:W551)</f>
        <v>245</v>
      </c>
      <c r="T551" s="7">
        <f>SUM(T8,T447,T508,T539:T550)</f>
        <v>0</v>
      </c>
      <c r="U551" s="7">
        <f>SUM(U8,U447,U508,U539:U550)</f>
        <v>0</v>
      </c>
      <c r="V551" s="7">
        <f>SUM(V8,V447,V508,V539:V550)</f>
        <v>245</v>
      </c>
      <c r="W551" s="7">
        <f>SUM(W8,W447,W508,W539:W550)</f>
        <v>0</v>
      </c>
      <c r="X551" s="28" t="s">
        <v>1920</v>
      </c>
    </row>
    <row r="552" spans="1:26" s="19" customFormat="1" ht="12.75">
      <c r="A552" s="171" t="s">
        <v>512</v>
      </c>
      <c r="B552" s="172"/>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7" t="s">
        <v>1314</v>
      </c>
      <c r="B553" s="168"/>
      <c r="C553" s="98"/>
      <c r="D553" s="32">
        <f>SUM(E553:H553)</f>
        <v>18</v>
      </c>
      <c r="E553" s="32">
        <f>SUM(E554:E741)</f>
        <v>1</v>
      </c>
      <c r="F553" s="32">
        <f>SUM(F554:F741)</f>
        <v>0</v>
      </c>
      <c r="G553" s="32">
        <f>SUM(G554:G741)</f>
        <v>17</v>
      </c>
      <c r="H553" s="32">
        <f>SUM(H554:H741)</f>
        <v>0</v>
      </c>
      <c r="I553" s="32">
        <f>SUM(J553:M553)</f>
        <v>11</v>
      </c>
      <c r="J553" s="32">
        <f>SUM(J554:J741)</f>
        <v>6</v>
      </c>
      <c r="K553" s="32">
        <f>SUM(K554:K741)</f>
        <v>0</v>
      </c>
      <c r="L553" s="32">
        <f>SUM(L554:L741)</f>
        <v>5</v>
      </c>
      <c r="M553" s="32">
        <f>SUM(M554:M741)</f>
        <v>0</v>
      </c>
      <c r="N553" s="32">
        <f>SUM(O553:R553)</f>
        <v>15</v>
      </c>
      <c r="O553" s="32">
        <f>SUM(O554:O741)</f>
        <v>7</v>
      </c>
      <c r="P553" s="32">
        <f>SUM(P554:P741)</f>
        <v>0</v>
      </c>
      <c r="Q553" s="32">
        <f>SUM(Q554:Q741)</f>
        <v>8</v>
      </c>
      <c r="R553" s="32">
        <f>SUM(R554:R741)</f>
        <v>0</v>
      </c>
      <c r="S553" s="32">
        <f>SUM(T553:W553)</f>
        <v>14</v>
      </c>
      <c r="T553" s="32">
        <f>SUM(T554:T741)</f>
        <v>0</v>
      </c>
      <c r="U553" s="32">
        <f>SUM(U554:U741)</f>
        <v>0</v>
      </c>
      <c r="V553" s="32">
        <f>SUM(V554:V741)</f>
        <v>14</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c r="A598" s="90">
        <v>104000000</v>
      </c>
      <c r="B598" s="42" t="s">
        <v>544</v>
      </c>
      <c r="C598" s="99"/>
      <c r="D598" s="40">
        <v>1</v>
      </c>
      <c r="E598" s="40"/>
      <c r="F598" s="40"/>
      <c r="G598" s="40">
        <v>1</v>
      </c>
      <c r="H598" s="40"/>
      <c r="I598" s="40"/>
      <c r="J598" s="40"/>
      <c r="K598" s="40"/>
      <c r="L598" s="40"/>
      <c r="M598" s="40"/>
      <c r="N598" s="40"/>
      <c r="O598" s="40"/>
      <c r="P598" s="40"/>
      <c r="Q598" s="40"/>
      <c r="R598" s="40"/>
      <c r="S598" s="40">
        <v>1</v>
      </c>
      <c r="T598" s="40"/>
      <c r="U598" s="40"/>
      <c r="V598" s="40">
        <v>1</v>
      </c>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549</v>
      </c>
      <c r="C603" s="99"/>
      <c r="D603" s="40">
        <v>1</v>
      </c>
      <c r="E603" s="40"/>
      <c r="F603" s="40"/>
      <c r="G603" s="40">
        <v>1</v>
      </c>
      <c r="H603" s="40"/>
      <c r="I603" s="40"/>
      <c r="J603" s="40"/>
      <c r="K603" s="40"/>
      <c r="L603" s="40"/>
      <c r="M603" s="40"/>
      <c r="N603" s="40"/>
      <c r="O603" s="40"/>
      <c r="P603" s="40"/>
      <c r="Q603" s="40"/>
      <c r="R603" s="40"/>
      <c r="S603" s="40">
        <v>1</v>
      </c>
      <c r="T603" s="40"/>
      <c r="U603" s="40"/>
      <c r="V603" s="40">
        <v>1</v>
      </c>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c r="A700" s="90">
        <v>112000000</v>
      </c>
      <c r="B700" s="42" t="s">
        <v>638</v>
      </c>
      <c r="C700" s="99"/>
      <c r="D700" s="40"/>
      <c r="E700" s="40"/>
      <c r="F700" s="40"/>
      <c r="G700" s="40"/>
      <c r="H700" s="40"/>
      <c r="I700" s="40">
        <v>1</v>
      </c>
      <c r="J700" s="40"/>
      <c r="K700" s="40"/>
      <c r="L700" s="40">
        <v>1</v>
      </c>
      <c r="M700" s="40"/>
      <c r="N700" s="40"/>
      <c r="O700" s="40"/>
      <c r="P700" s="40"/>
      <c r="Q700" s="40"/>
      <c r="R700" s="40"/>
      <c r="S700" s="40">
        <v>1</v>
      </c>
      <c r="T700" s="40"/>
      <c r="U700" s="40"/>
      <c r="V700" s="40">
        <v>1</v>
      </c>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v>1</v>
      </c>
      <c r="E726" s="40"/>
      <c r="F726" s="40"/>
      <c r="G726" s="40">
        <v>1</v>
      </c>
      <c r="H726" s="40"/>
      <c r="I726" s="40">
        <v>1</v>
      </c>
      <c r="J726" s="40">
        <v>1</v>
      </c>
      <c r="K726" s="40"/>
      <c r="L726" s="40"/>
      <c r="M726" s="40"/>
      <c r="N726" s="40">
        <v>1</v>
      </c>
      <c r="O726" s="40">
        <v>1</v>
      </c>
      <c r="P726" s="40"/>
      <c r="Q726" s="40"/>
      <c r="R726" s="40"/>
      <c r="S726" s="40">
        <v>1</v>
      </c>
      <c r="T726" s="40"/>
      <c r="U726" s="40"/>
      <c r="V726" s="40">
        <v>1</v>
      </c>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c r="A736" s="90">
        <v>113070000</v>
      </c>
      <c r="B736" s="42" t="s">
        <v>669</v>
      </c>
      <c r="C736" s="99"/>
      <c r="D736" s="40">
        <v>8</v>
      </c>
      <c r="E736" s="40"/>
      <c r="F736" s="40"/>
      <c r="G736" s="40">
        <v>8</v>
      </c>
      <c r="H736" s="40"/>
      <c r="I736" s="40">
        <v>3</v>
      </c>
      <c r="J736" s="40">
        <v>2</v>
      </c>
      <c r="K736" s="40"/>
      <c r="L736" s="40">
        <v>1</v>
      </c>
      <c r="M736" s="40"/>
      <c r="N736" s="40">
        <v>10</v>
      </c>
      <c r="O736" s="40">
        <v>2</v>
      </c>
      <c r="P736" s="40"/>
      <c r="Q736" s="40">
        <v>8</v>
      </c>
      <c r="R736" s="40"/>
      <c r="S736" s="40">
        <v>1</v>
      </c>
      <c r="T736" s="40"/>
      <c r="U736" s="40"/>
      <c r="V736" s="40">
        <v>1</v>
      </c>
      <c r="W736" s="40"/>
      <c r="X736" s="39">
        <v>189</v>
      </c>
      <c r="Y736" s="105"/>
      <c r="Z736" s="105"/>
    </row>
    <row r="737" spans="1:26" s="41" customFormat="1" ht="12.75">
      <c r="A737" s="90">
        <v>113070100</v>
      </c>
      <c r="B737" s="42" t="s">
        <v>670</v>
      </c>
      <c r="C737" s="99"/>
      <c r="D737" s="40">
        <v>6</v>
      </c>
      <c r="E737" s="40"/>
      <c r="F737" s="40"/>
      <c r="G737" s="40">
        <v>6</v>
      </c>
      <c r="H737" s="40"/>
      <c r="I737" s="40">
        <v>6</v>
      </c>
      <c r="J737" s="40">
        <v>3</v>
      </c>
      <c r="K737" s="40"/>
      <c r="L737" s="40">
        <v>3</v>
      </c>
      <c r="M737" s="40"/>
      <c r="N737" s="40">
        <v>3</v>
      </c>
      <c r="O737" s="40">
        <v>3</v>
      </c>
      <c r="P737" s="40"/>
      <c r="Q737" s="40"/>
      <c r="R737" s="40"/>
      <c r="S737" s="40">
        <v>9</v>
      </c>
      <c r="T737" s="40"/>
      <c r="U737" s="40"/>
      <c r="V737" s="40">
        <v>9</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v>1</v>
      </c>
      <c r="E740" s="6">
        <v>1</v>
      </c>
      <c r="F740" s="6"/>
      <c r="G740" s="6"/>
      <c r="H740" s="6"/>
      <c r="I740" s="6"/>
      <c r="J740" s="6"/>
      <c r="K740" s="6"/>
      <c r="L740" s="6"/>
      <c r="M740" s="6"/>
      <c r="N740" s="6">
        <v>1</v>
      </c>
      <c r="O740" s="6">
        <v>1</v>
      </c>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v>1</v>
      </c>
      <c r="J742" s="32"/>
      <c r="K742" s="32"/>
      <c r="L742" s="32">
        <v>1</v>
      </c>
      <c r="M742" s="32"/>
      <c r="N742" s="32">
        <v>1</v>
      </c>
      <c r="O742" s="32"/>
      <c r="P742" s="32"/>
      <c r="Q742" s="32">
        <v>1</v>
      </c>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v>11</v>
      </c>
      <c r="J744" s="32"/>
      <c r="K744" s="32"/>
      <c r="L744" s="32">
        <v>11</v>
      </c>
      <c r="M744" s="32"/>
      <c r="N744" s="32">
        <v>10</v>
      </c>
      <c r="O744" s="32"/>
      <c r="P744" s="32"/>
      <c r="Q744" s="32">
        <v>10</v>
      </c>
      <c r="R744" s="32"/>
      <c r="S744" s="32">
        <v>1</v>
      </c>
      <c r="T744" s="32"/>
      <c r="U744" s="32"/>
      <c r="V744" s="32">
        <v>1</v>
      </c>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v>1</v>
      </c>
      <c r="J746" s="32"/>
      <c r="K746" s="32"/>
      <c r="L746" s="32">
        <v>1</v>
      </c>
      <c r="M746" s="32"/>
      <c r="N746" s="32">
        <v>1</v>
      </c>
      <c r="O746" s="32"/>
      <c r="P746" s="32"/>
      <c r="Q746" s="32">
        <v>1</v>
      </c>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v>8</v>
      </c>
      <c r="E750" s="32"/>
      <c r="F750" s="32"/>
      <c r="G750" s="32">
        <v>8</v>
      </c>
      <c r="H750" s="32"/>
      <c r="I750" s="32">
        <v>29</v>
      </c>
      <c r="J750" s="32"/>
      <c r="K750" s="32"/>
      <c r="L750" s="32">
        <v>29</v>
      </c>
      <c r="M750" s="32"/>
      <c r="N750" s="32">
        <v>31</v>
      </c>
      <c r="O750" s="32"/>
      <c r="P750" s="32"/>
      <c r="Q750" s="32">
        <v>31</v>
      </c>
      <c r="R750" s="32"/>
      <c r="S750" s="32">
        <v>6</v>
      </c>
      <c r="T750" s="32"/>
      <c r="U750" s="32"/>
      <c r="V750" s="32">
        <v>6</v>
      </c>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73" t="s">
        <v>4</v>
      </c>
      <c r="B753" s="174"/>
      <c r="C753" s="100"/>
      <c r="D753" s="7">
        <f>SUM(E753:H753)</f>
        <v>26</v>
      </c>
      <c r="E753" s="7">
        <f>SUM(E553,E742:E752)</f>
        <v>1</v>
      </c>
      <c r="F753" s="7">
        <f>SUM(F553,F742:F752)</f>
        <v>0</v>
      </c>
      <c r="G753" s="7">
        <f>SUM(G553,G742:G752)</f>
        <v>25</v>
      </c>
      <c r="H753" s="7">
        <f>SUM(H553,H742:H752)</f>
        <v>0</v>
      </c>
      <c r="I753" s="7">
        <f>SUM(J753:M753)</f>
        <v>53</v>
      </c>
      <c r="J753" s="7">
        <f>SUM(J553,J742:J752)</f>
        <v>6</v>
      </c>
      <c r="K753" s="7">
        <f>SUM(K553,K742:K752)</f>
        <v>0</v>
      </c>
      <c r="L753" s="7">
        <f>SUM(L553,L742:L752)</f>
        <v>47</v>
      </c>
      <c r="M753" s="7">
        <f>SUM(M553,M742:M752)</f>
        <v>0</v>
      </c>
      <c r="N753" s="7">
        <f>SUM(O753:R753)</f>
        <v>58</v>
      </c>
      <c r="O753" s="7">
        <f>SUM(O553,O742:O752)</f>
        <v>7</v>
      </c>
      <c r="P753" s="7">
        <f>SUM(P553,P742:P752)</f>
        <v>0</v>
      </c>
      <c r="Q753" s="7">
        <f>SUM(Q553,Q742:Q752)</f>
        <v>51</v>
      </c>
      <c r="R753" s="7">
        <f>SUM(R553,R742:R752)</f>
        <v>0</v>
      </c>
      <c r="S753" s="7">
        <f>SUM(T753:W753)</f>
        <v>21</v>
      </c>
      <c r="T753" s="7">
        <f>SUM(T553,T742:T752)</f>
        <v>0</v>
      </c>
      <c r="U753" s="7">
        <f>SUM(U553,U742:U752)</f>
        <v>0</v>
      </c>
      <c r="V753" s="7">
        <f>SUM(V553,V742:V752)</f>
        <v>21</v>
      </c>
      <c r="W753" s="7">
        <f>SUM(W553,W742:W752)</f>
        <v>0</v>
      </c>
      <c r="X753" s="28" t="s">
        <v>1920</v>
      </c>
    </row>
    <row r="754" spans="1:26" s="19" customFormat="1" ht="12.75">
      <c r="A754" s="171" t="s">
        <v>674</v>
      </c>
      <c r="B754" s="172"/>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7" t="s">
        <v>1315</v>
      </c>
      <c r="B755" s="168"/>
      <c r="C755" s="98"/>
      <c r="D755" s="32">
        <f>SUM(E755:H755)</f>
        <v>9</v>
      </c>
      <c r="E755" s="32">
        <f>SUM(E756:E764)</f>
        <v>0</v>
      </c>
      <c r="F755" s="32">
        <f>SUM(F756:F764)</f>
        <v>0</v>
      </c>
      <c r="G755" s="32">
        <f>SUM(G756:G764)</f>
        <v>9</v>
      </c>
      <c r="H755" s="32">
        <f>SUM(H756:H764)</f>
        <v>0</v>
      </c>
      <c r="I755" s="32">
        <f>SUM(J755:M755)</f>
        <v>185</v>
      </c>
      <c r="J755" s="32">
        <f>SUM(J756:J764)</f>
        <v>2</v>
      </c>
      <c r="K755" s="32">
        <f>SUM(K756:K764)</f>
        <v>0</v>
      </c>
      <c r="L755" s="32">
        <f>SUM(L756:L764)</f>
        <v>183</v>
      </c>
      <c r="M755" s="32">
        <f>SUM(M756:M764)</f>
        <v>0</v>
      </c>
      <c r="N755" s="32">
        <f>SUM(O755:R755)</f>
        <v>123</v>
      </c>
      <c r="O755" s="32">
        <f>SUM(O756:O764)</f>
        <v>2</v>
      </c>
      <c r="P755" s="32">
        <f>SUM(P756:P764)</f>
        <v>0</v>
      </c>
      <c r="Q755" s="32">
        <f>SUM(Q756:Q764)</f>
        <v>121</v>
      </c>
      <c r="R755" s="32">
        <f>SUM(R756:R764)</f>
        <v>0</v>
      </c>
      <c r="S755" s="32">
        <f>SUM(T755:W755)</f>
        <v>71</v>
      </c>
      <c r="T755" s="32">
        <f>SUM(T756:T764)</f>
        <v>0</v>
      </c>
      <c r="U755" s="32">
        <f>SUM(U756:U764)</f>
        <v>0</v>
      </c>
      <c r="V755" s="32">
        <f>SUM(V756:V764)</f>
        <v>71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4</v>
      </c>
      <c r="E759" s="6"/>
      <c r="F759" s="6"/>
      <c r="G759" s="6">
        <v>4</v>
      </c>
      <c r="H759" s="6"/>
      <c r="I759" s="6">
        <v>155</v>
      </c>
      <c r="J759" s="6">
        <v>2</v>
      </c>
      <c r="K759" s="6"/>
      <c r="L759" s="6">
        <v>153</v>
      </c>
      <c r="M759" s="6"/>
      <c r="N759" s="6">
        <v>94</v>
      </c>
      <c r="O759" s="6">
        <v>2</v>
      </c>
      <c r="P759" s="6"/>
      <c r="Q759" s="6">
        <v>92</v>
      </c>
      <c r="R759" s="6"/>
      <c r="S759" s="6">
        <v>65</v>
      </c>
      <c r="T759" s="6"/>
      <c r="U759" s="6"/>
      <c r="V759" s="6">
        <v>65</v>
      </c>
      <c r="W759" s="6"/>
      <c r="X759" s="5">
        <v>324</v>
      </c>
    </row>
    <row r="760" spans="1:24" ht="38.25">
      <c r="A760" s="89">
        <v>321040000</v>
      </c>
      <c r="B760" s="30" t="s">
        <v>679</v>
      </c>
      <c r="C760" s="99"/>
      <c r="D760" s="6">
        <v>5</v>
      </c>
      <c r="E760" s="6"/>
      <c r="F760" s="6"/>
      <c r="G760" s="6">
        <v>5</v>
      </c>
      <c r="H760" s="6"/>
      <c r="I760" s="6">
        <v>25</v>
      </c>
      <c r="J760" s="6"/>
      <c r="K760" s="6"/>
      <c r="L760" s="6">
        <v>25</v>
      </c>
      <c r="M760" s="6"/>
      <c r="N760" s="6">
        <v>25</v>
      </c>
      <c r="O760" s="6"/>
      <c r="P760" s="6"/>
      <c r="Q760" s="6">
        <v>25</v>
      </c>
      <c r="R760" s="6"/>
      <c r="S760" s="6">
        <v>5</v>
      </c>
      <c r="T760" s="6"/>
      <c r="U760" s="6"/>
      <c r="V760" s="6">
        <v>5</v>
      </c>
      <c r="W760" s="6"/>
      <c r="X760" s="5">
        <v>324</v>
      </c>
    </row>
    <row r="761" spans="1:24" ht="38.25">
      <c r="A761" s="89">
        <v>321050000</v>
      </c>
      <c r="B761" s="30" t="s">
        <v>680</v>
      </c>
      <c r="C761" s="99"/>
      <c r="D761" s="6"/>
      <c r="E761" s="6"/>
      <c r="F761" s="6"/>
      <c r="G761" s="6"/>
      <c r="H761" s="6"/>
      <c r="I761" s="6">
        <v>2</v>
      </c>
      <c r="J761" s="6"/>
      <c r="K761" s="6"/>
      <c r="L761" s="6">
        <v>2</v>
      </c>
      <c r="M761" s="6"/>
      <c r="N761" s="6">
        <v>2</v>
      </c>
      <c r="O761" s="6"/>
      <c r="P761" s="6"/>
      <c r="Q761" s="6">
        <v>2</v>
      </c>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c r="A763" s="89">
        <v>321070000</v>
      </c>
      <c r="B763" s="30" t="s">
        <v>682</v>
      </c>
      <c r="C763" s="99"/>
      <c r="D763" s="6"/>
      <c r="E763" s="6"/>
      <c r="F763" s="6"/>
      <c r="G763" s="6"/>
      <c r="H763" s="6"/>
      <c r="I763" s="6">
        <v>3</v>
      </c>
      <c r="J763" s="6"/>
      <c r="K763" s="6"/>
      <c r="L763" s="6">
        <v>3</v>
      </c>
      <c r="M763" s="6"/>
      <c r="N763" s="6">
        <v>2</v>
      </c>
      <c r="O763" s="6"/>
      <c r="P763" s="6"/>
      <c r="Q763" s="6">
        <v>2</v>
      </c>
      <c r="R763" s="6"/>
      <c r="S763" s="6">
        <v>1</v>
      </c>
      <c r="T763" s="6"/>
      <c r="U763" s="6"/>
      <c r="V763" s="6">
        <v>1</v>
      </c>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7" t="s">
        <v>1316</v>
      </c>
      <c r="B765" s="168"/>
      <c r="C765" s="98"/>
      <c r="D765" s="32">
        <f>SUM(E765:H765)</f>
        <v>322</v>
      </c>
      <c r="E765" s="32">
        <f>SUM(E766:E860)</f>
        <v>87</v>
      </c>
      <c r="F765" s="32">
        <f>SUM(F766:F860)</f>
        <v>0</v>
      </c>
      <c r="G765" s="32">
        <f>SUM(G766:G860)</f>
        <v>235</v>
      </c>
      <c r="H765" s="32">
        <f>SUM(H766:H860)</f>
        <v>0</v>
      </c>
      <c r="I765" s="32">
        <f>SUM(J765:M765)</f>
        <v>204</v>
      </c>
      <c r="J765" s="32">
        <f>SUM(J766:J860)</f>
        <v>51</v>
      </c>
      <c r="K765" s="32">
        <f>SUM(K766:K860)</f>
        <v>0</v>
      </c>
      <c r="L765" s="32">
        <f>SUM(L766:L860)</f>
        <v>153</v>
      </c>
      <c r="M765" s="32">
        <f>SUM(M766:M860)</f>
        <v>0</v>
      </c>
      <c r="N765" s="32">
        <f>SUM(O765:R765)</f>
        <v>205</v>
      </c>
      <c r="O765" s="32">
        <f>SUM(O766:O860)</f>
        <v>92</v>
      </c>
      <c r="P765" s="32">
        <f>SUM(P766:P860)</f>
        <v>0</v>
      </c>
      <c r="Q765" s="32">
        <f>SUM(Q766:Q860)</f>
        <v>113</v>
      </c>
      <c r="R765" s="32">
        <f>SUM(R766:R860)</f>
        <v>0</v>
      </c>
      <c r="S765" s="32">
        <f>SUM(T765:W765)</f>
        <v>321</v>
      </c>
      <c r="T765" s="32">
        <f>SUM(T766:T860)</f>
        <v>46</v>
      </c>
      <c r="U765" s="32">
        <f>SUM(U766:U860)</f>
        <v>0</v>
      </c>
      <c r="V765" s="32">
        <f>SUM(V766:V860)</f>
        <v>275</v>
      </c>
      <c r="W765" s="32">
        <f>SUM(W766:W860)</f>
        <v>0</v>
      </c>
      <c r="X765" s="33" t="s">
        <v>1920</v>
      </c>
    </row>
    <row r="766" spans="1:24" ht="25.5">
      <c r="A766" s="89">
        <v>301000000</v>
      </c>
      <c r="B766" s="30" t="s">
        <v>683</v>
      </c>
      <c r="C766" s="99"/>
      <c r="D766" s="6">
        <v>6</v>
      </c>
      <c r="E766" s="6">
        <v>2</v>
      </c>
      <c r="F766" s="6"/>
      <c r="G766" s="6">
        <v>4</v>
      </c>
      <c r="H766" s="6"/>
      <c r="I766" s="6">
        <v>2</v>
      </c>
      <c r="J766" s="6">
        <v>1</v>
      </c>
      <c r="K766" s="6"/>
      <c r="L766" s="6">
        <v>1</v>
      </c>
      <c r="M766" s="6"/>
      <c r="N766" s="6">
        <v>2</v>
      </c>
      <c r="O766" s="6">
        <v>2</v>
      </c>
      <c r="P766" s="6"/>
      <c r="Q766" s="6"/>
      <c r="R766" s="6"/>
      <c r="S766" s="6">
        <v>6</v>
      </c>
      <c r="T766" s="6">
        <v>1</v>
      </c>
      <c r="U766" s="6"/>
      <c r="V766" s="6">
        <v>5</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c r="A770" s="89">
        <v>301010300</v>
      </c>
      <c r="B770" s="30" t="s">
        <v>687</v>
      </c>
      <c r="C770" s="99"/>
      <c r="D770" s="6">
        <v>1</v>
      </c>
      <c r="E770" s="6"/>
      <c r="F770" s="6"/>
      <c r="G770" s="6">
        <v>1</v>
      </c>
      <c r="H770" s="6"/>
      <c r="I770" s="6"/>
      <c r="J770" s="6"/>
      <c r="K770" s="6"/>
      <c r="L770" s="6"/>
      <c r="M770" s="6"/>
      <c r="N770" s="6">
        <v>1</v>
      </c>
      <c r="O770" s="6"/>
      <c r="P770" s="6"/>
      <c r="Q770" s="6">
        <v>1</v>
      </c>
      <c r="R770" s="6"/>
      <c r="S770" s="6"/>
      <c r="T770" s="6"/>
      <c r="U770" s="6"/>
      <c r="V770" s="6"/>
      <c r="W770" s="6"/>
      <c r="X770" s="5">
        <v>290</v>
      </c>
    </row>
    <row r="771" spans="1:24" ht="12.75">
      <c r="A771" s="89">
        <v>301010400</v>
      </c>
      <c r="B771" s="30" t="s">
        <v>688</v>
      </c>
      <c r="C771" s="99"/>
      <c r="D771" s="6">
        <v>1</v>
      </c>
      <c r="E771" s="6"/>
      <c r="F771" s="6"/>
      <c r="G771" s="6">
        <v>1</v>
      </c>
      <c r="H771" s="6"/>
      <c r="I771" s="6"/>
      <c r="J771" s="6"/>
      <c r="K771" s="6"/>
      <c r="L771" s="6"/>
      <c r="M771" s="6"/>
      <c r="N771" s="6"/>
      <c r="O771" s="6"/>
      <c r="P771" s="6"/>
      <c r="Q771" s="6"/>
      <c r="R771" s="6"/>
      <c r="S771" s="6">
        <v>1</v>
      </c>
      <c r="T771" s="6"/>
      <c r="U771" s="6"/>
      <c r="V771" s="6">
        <v>1</v>
      </c>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4</v>
      </c>
      <c r="E777" s="6"/>
      <c r="F777" s="6"/>
      <c r="G777" s="6">
        <v>4</v>
      </c>
      <c r="H777" s="6"/>
      <c r="I777" s="6"/>
      <c r="J777" s="6"/>
      <c r="K777" s="6"/>
      <c r="L777" s="6"/>
      <c r="M777" s="6"/>
      <c r="N777" s="6">
        <v>2</v>
      </c>
      <c r="O777" s="6"/>
      <c r="P777" s="6"/>
      <c r="Q777" s="6">
        <v>2</v>
      </c>
      <c r="R777" s="6"/>
      <c r="S777" s="6">
        <v>2</v>
      </c>
      <c r="T777" s="6"/>
      <c r="U777" s="6"/>
      <c r="V777" s="6">
        <v>2</v>
      </c>
      <c r="W777" s="6"/>
      <c r="X777" s="5">
        <v>340</v>
      </c>
    </row>
    <row r="778" spans="1:24" ht="12.75">
      <c r="A778" s="89">
        <v>301030100</v>
      </c>
      <c r="B778" s="30" t="s">
        <v>685</v>
      </c>
      <c r="C778" s="99"/>
      <c r="D778" s="6">
        <v>1</v>
      </c>
      <c r="E778" s="6"/>
      <c r="F778" s="6"/>
      <c r="G778" s="6">
        <v>1</v>
      </c>
      <c r="H778" s="6"/>
      <c r="I778" s="6"/>
      <c r="J778" s="6"/>
      <c r="K778" s="6"/>
      <c r="L778" s="6"/>
      <c r="M778" s="6"/>
      <c r="N778" s="6"/>
      <c r="O778" s="6"/>
      <c r="P778" s="6"/>
      <c r="Q778" s="6"/>
      <c r="R778" s="6"/>
      <c r="S778" s="6">
        <v>1</v>
      </c>
      <c r="T778" s="6"/>
      <c r="U778" s="6"/>
      <c r="V778" s="6">
        <v>1</v>
      </c>
      <c r="W778" s="6"/>
      <c r="X778" s="5">
        <v>333</v>
      </c>
    </row>
    <row r="779" spans="1:24" ht="12.75">
      <c r="A779" s="89">
        <v>301030200</v>
      </c>
      <c r="B779" s="30" t="s">
        <v>686</v>
      </c>
      <c r="C779" s="99"/>
      <c r="D779" s="6">
        <v>1</v>
      </c>
      <c r="E779" s="6"/>
      <c r="F779" s="6"/>
      <c r="G779" s="6">
        <v>1</v>
      </c>
      <c r="H779" s="6"/>
      <c r="I779" s="6"/>
      <c r="J779" s="6"/>
      <c r="K779" s="6"/>
      <c r="L779" s="6"/>
      <c r="M779" s="6"/>
      <c r="N779" s="6"/>
      <c r="O779" s="6"/>
      <c r="P779" s="6"/>
      <c r="Q779" s="6"/>
      <c r="R779" s="6"/>
      <c r="S779" s="6">
        <v>1</v>
      </c>
      <c r="T779" s="6"/>
      <c r="U779" s="6"/>
      <c r="V779" s="6">
        <v>1</v>
      </c>
      <c r="W779" s="6"/>
      <c r="X779" s="5">
        <v>327</v>
      </c>
    </row>
    <row r="780" spans="1:24" ht="12.75">
      <c r="A780" s="89">
        <v>301030300</v>
      </c>
      <c r="B780" s="30" t="s">
        <v>691</v>
      </c>
      <c r="C780" s="99"/>
      <c r="D780" s="6">
        <v>8</v>
      </c>
      <c r="E780" s="6"/>
      <c r="F780" s="6"/>
      <c r="G780" s="6">
        <v>8</v>
      </c>
      <c r="H780" s="6"/>
      <c r="I780" s="6">
        <v>10</v>
      </c>
      <c r="J780" s="6">
        <v>7</v>
      </c>
      <c r="K780" s="6"/>
      <c r="L780" s="6">
        <v>3</v>
      </c>
      <c r="M780" s="6"/>
      <c r="N780" s="6">
        <v>11</v>
      </c>
      <c r="O780" s="6">
        <v>7</v>
      </c>
      <c r="P780" s="6"/>
      <c r="Q780" s="6">
        <v>4</v>
      </c>
      <c r="R780" s="6"/>
      <c r="S780" s="6">
        <v>7</v>
      </c>
      <c r="T780" s="6"/>
      <c r="U780" s="6"/>
      <c r="V780" s="6">
        <v>7</v>
      </c>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c r="A782" s="89">
        <v>301030500</v>
      </c>
      <c r="B782" s="30" t="s">
        <v>693</v>
      </c>
      <c r="C782" s="99"/>
      <c r="D782" s="6"/>
      <c r="E782" s="6"/>
      <c r="F782" s="6"/>
      <c r="G782" s="6"/>
      <c r="H782" s="6"/>
      <c r="I782" s="6">
        <v>1</v>
      </c>
      <c r="J782" s="6"/>
      <c r="K782" s="6"/>
      <c r="L782" s="6">
        <v>1</v>
      </c>
      <c r="M782" s="6"/>
      <c r="N782" s="6"/>
      <c r="O782" s="6"/>
      <c r="P782" s="6"/>
      <c r="Q782" s="6"/>
      <c r="R782" s="6"/>
      <c r="S782" s="6">
        <v>1</v>
      </c>
      <c r="T782" s="6"/>
      <c r="U782" s="6"/>
      <c r="V782" s="6">
        <v>1</v>
      </c>
      <c r="W782" s="6"/>
      <c r="X782" s="5">
        <v>306</v>
      </c>
    </row>
    <row r="783" spans="1:24" ht="12.75">
      <c r="A783" s="89">
        <v>301030600</v>
      </c>
      <c r="B783" s="30" t="s">
        <v>694</v>
      </c>
      <c r="C783" s="99"/>
      <c r="D783" s="6">
        <v>1</v>
      </c>
      <c r="E783" s="6"/>
      <c r="F783" s="6"/>
      <c r="G783" s="6">
        <v>1</v>
      </c>
      <c r="H783" s="6"/>
      <c r="I783" s="6"/>
      <c r="J783" s="6"/>
      <c r="K783" s="6"/>
      <c r="L783" s="6"/>
      <c r="M783" s="6"/>
      <c r="N783" s="6"/>
      <c r="O783" s="6"/>
      <c r="P783" s="6"/>
      <c r="Q783" s="6"/>
      <c r="R783" s="6"/>
      <c r="S783" s="6">
        <v>1</v>
      </c>
      <c r="T783" s="6"/>
      <c r="U783" s="6"/>
      <c r="V783" s="6">
        <v>1</v>
      </c>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12</v>
      </c>
      <c r="E787" s="6">
        <v>1</v>
      </c>
      <c r="F787" s="6"/>
      <c r="G787" s="6">
        <v>11</v>
      </c>
      <c r="H787" s="6"/>
      <c r="I787" s="6">
        <v>5</v>
      </c>
      <c r="J787" s="6">
        <v>1</v>
      </c>
      <c r="K787" s="6"/>
      <c r="L787" s="6">
        <v>4</v>
      </c>
      <c r="M787" s="6"/>
      <c r="N787" s="6">
        <v>3</v>
      </c>
      <c r="O787" s="6">
        <v>2</v>
      </c>
      <c r="P787" s="6"/>
      <c r="Q787" s="6">
        <v>1</v>
      </c>
      <c r="R787" s="6"/>
      <c r="S787" s="6">
        <v>14</v>
      </c>
      <c r="T787" s="6"/>
      <c r="U787" s="6"/>
      <c r="V787" s="6">
        <v>14</v>
      </c>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c r="A790" s="89">
        <v>302020100</v>
      </c>
      <c r="B790" s="30" t="s">
        <v>701</v>
      </c>
      <c r="C790" s="99"/>
      <c r="D790" s="6">
        <v>1</v>
      </c>
      <c r="E790" s="6"/>
      <c r="F790" s="6"/>
      <c r="G790" s="6">
        <v>1</v>
      </c>
      <c r="H790" s="6"/>
      <c r="I790" s="6"/>
      <c r="J790" s="6"/>
      <c r="K790" s="6"/>
      <c r="L790" s="6"/>
      <c r="M790" s="6"/>
      <c r="N790" s="6"/>
      <c r="O790" s="6"/>
      <c r="P790" s="6"/>
      <c r="Q790" s="6"/>
      <c r="R790" s="6"/>
      <c r="S790" s="6">
        <v>1</v>
      </c>
      <c r="T790" s="6"/>
      <c r="U790" s="6"/>
      <c r="V790" s="6">
        <v>1</v>
      </c>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2</v>
      </c>
      <c r="E793" s="6"/>
      <c r="F793" s="6"/>
      <c r="G793" s="6">
        <v>2</v>
      </c>
      <c r="H793" s="6"/>
      <c r="I793" s="6"/>
      <c r="J793" s="6"/>
      <c r="K793" s="6"/>
      <c r="L793" s="6"/>
      <c r="M793" s="6"/>
      <c r="N793" s="6">
        <v>1</v>
      </c>
      <c r="O793" s="6"/>
      <c r="P793" s="6"/>
      <c r="Q793" s="6">
        <v>1</v>
      </c>
      <c r="R793" s="6"/>
      <c r="S793" s="6">
        <v>1</v>
      </c>
      <c r="T793" s="6"/>
      <c r="U793" s="6"/>
      <c r="V793" s="6">
        <v>1</v>
      </c>
      <c r="W793" s="6"/>
      <c r="X793" s="5">
        <v>368</v>
      </c>
    </row>
    <row r="794" spans="1:24" ht="12.75">
      <c r="A794" s="89">
        <v>302060000</v>
      </c>
      <c r="B794" s="30" t="s">
        <v>705</v>
      </c>
      <c r="C794" s="99"/>
      <c r="D794" s="6">
        <v>2</v>
      </c>
      <c r="E794" s="6"/>
      <c r="F794" s="6"/>
      <c r="G794" s="6">
        <v>2</v>
      </c>
      <c r="H794" s="6"/>
      <c r="I794" s="6">
        <v>2</v>
      </c>
      <c r="J794" s="6"/>
      <c r="K794" s="6"/>
      <c r="L794" s="6">
        <v>2</v>
      </c>
      <c r="M794" s="6"/>
      <c r="N794" s="6"/>
      <c r="O794" s="6"/>
      <c r="P794" s="6"/>
      <c r="Q794" s="6"/>
      <c r="R794" s="6"/>
      <c r="S794" s="6">
        <v>4</v>
      </c>
      <c r="T794" s="6"/>
      <c r="U794" s="6"/>
      <c r="V794" s="6">
        <v>4</v>
      </c>
      <c r="W794" s="6"/>
      <c r="X794" s="5">
        <v>298</v>
      </c>
    </row>
    <row r="795" spans="1:24" ht="12.75">
      <c r="A795" s="89">
        <v>302070000</v>
      </c>
      <c r="B795" s="30" t="s">
        <v>706</v>
      </c>
      <c r="C795" s="99"/>
      <c r="D795" s="6">
        <v>2</v>
      </c>
      <c r="E795" s="6"/>
      <c r="F795" s="6"/>
      <c r="G795" s="6">
        <v>2</v>
      </c>
      <c r="H795" s="6"/>
      <c r="I795" s="6">
        <v>2</v>
      </c>
      <c r="J795" s="6"/>
      <c r="K795" s="6"/>
      <c r="L795" s="6">
        <v>2</v>
      </c>
      <c r="M795" s="6"/>
      <c r="N795" s="6"/>
      <c r="O795" s="6"/>
      <c r="P795" s="6"/>
      <c r="Q795" s="6"/>
      <c r="R795" s="6"/>
      <c r="S795" s="6">
        <v>4</v>
      </c>
      <c r="T795" s="6"/>
      <c r="U795" s="6"/>
      <c r="V795" s="6">
        <v>4</v>
      </c>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2</v>
      </c>
      <c r="E797" s="6">
        <v>1</v>
      </c>
      <c r="F797" s="6"/>
      <c r="G797" s="6">
        <v>1</v>
      </c>
      <c r="H797" s="6"/>
      <c r="I797" s="6"/>
      <c r="J797" s="6"/>
      <c r="K797" s="6"/>
      <c r="L797" s="6"/>
      <c r="M797" s="6"/>
      <c r="N797" s="6"/>
      <c r="O797" s="6"/>
      <c r="P797" s="6"/>
      <c r="Q797" s="6"/>
      <c r="R797" s="6"/>
      <c r="S797" s="6">
        <v>2</v>
      </c>
      <c r="T797" s="6">
        <v>1</v>
      </c>
      <c r="U797" s="6"/>
      <c r="V797" s="6">
        <v>1</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20</v>
      </c>
      <c r="E803" s="6">
        <v>6</v>
      </c>
      <c r="F803" s="6"/>
      <c r="G803" s="6">
        <v>14</v>
      </c>
      <c r="H803" s="6"/>
      <c r="I803" s="6">
        <v>1</v>
      </c>
      <c r="J803" s="6"/>
      <c r="K803" s="6"/>
      <c r="L803" s="6">
        <v>1</v>
      </c>
      <c r="M803" s="6"/>
      <c r="N803" s="6">
        <v>8</v>
      </c>
      <c r="O803" s="6">
        <v>3</v>
      </c>
      <c r="P803" s="6"/>
      <c r="Q803" s="6">
        <v>5</v>
      </c>
      <c r="R803" s="6"/>
      <c r="S803" s="6">
        <v>13</v>
      </c>
      <c r="T803" s="6">
        <v>3</v>
      </c>
      <c r="U803" s="6"/>
      <c r="V803" s="6">
        <v>10</v>
      </c>
      <c r="W803" s="6"/>
      <c r="X803" s="5">
        <v>315</v>
      </c>
    </row>
    <row r="804" spans="1:24" ht="12.75">
      <c r="A804" s="89">
        <v>304010000</v>
      </c>
      <c r="B804" s="30" t="s">
        <v>715</v>
      </c>
      <c r="C804" s="99"/>
      <c r="D804" s="6">
        <v>1</v>
      </c>
      <c r="E804" s="6"/>
      <c r="F804" s="6"/>
      <c r="G804" s="6">
        <v>1</v>
      </c>
      <c r="H804" s="6"/>
      <c r="I804" s="6"/>
      <c r="J804" s="6"/>
      <c r="K804" s="6"/>
      <c r="L804" s="6"/>
      <c r="M804" s="6"/>
      <c r="N804" s="6"/>
      <c r="O804" s="6"/>
      <c r="P804" s="6"/>
      <c r="Q804" s="6"/>
      <c r="R804" s="6"/>
      <c r="S804" s="6">
        <v>1</v>
      </c>
      <c r="T804" s="6"/>
      <c r="U804" s="6"/>
      <c r="V804" s="6">
        <v>1</v>
      </c>
      <c r="W804" s="6"/>
      <c r="X804" s="5">
        <v>327</v>
      </c>
    </row>
    <row r="805" spans="1:24" ht="12.75">
      <c r="A805" s="89">
        <v>304020000</v>
      </c>
      <c r="B805" s="30" t="s">
        <v>716</v>
      </c>
      <c r="C805" s="99"/>
      <c r="D805" s="6">
        <v>1</v>
      </c>
      <c r="E805" s="6"/>
      <c r="F805" s="6"/>
      <c r="G805" s="6">
        <v>1</v>
      </c>
      <c r="H805" s="6"/>
      <c r="I805" s="6"/>
      <c r="J805" s="6"/>
      <c r="K805" s="6"/>
      <c r="L805" s="6"/>
      <c r="M805" s="6"/>
      <c r="N805" s="6"/>
      <c r="O805" s="6"/>
      <c r="P805" s="6"/>
      <c r="Q805" s="6"/>
      <c r="R805" s="6"/>
      <c r="S805" s="6">
        <v>1</v>
      </c>
      <c r="T805" s="6"/>
      <c r="U805" s="6"/>
      <c r="V805" s="6">
        <v>1</v>
      </c>
      <c r="W805" s="6"/>
      <c r="X805" s="5">
        <v>327</v>
      </c>
    </row>
    <row r="806" spans="1:24" ht="12.75">
      <c r="A806" s="89">
        <v>304030000</v>
      </c>
      <c r="B806" s="30" t="s">
        <v>717</v>
      </c>
      <c r="C806" s="99"/>
      <c r="D806" s="6"/>
      <c r="E806" s="6"/>
      <c r="F806" s="6"/>
      <c r="G806" s="6"/>
      <c r="H806" s="6"/>
      <c r="I806" s="6">
        <v>2</v>
      </c>
      <c r="J806" s="6"/>
      <c r="K806" s="6"/>
      <c r="L806" s="6">
        <v>2</v>
      </c>
      <c r="M806" s="6"/>
      <c r="N806" s="6"/>
      <c r="O806" s="6"/>
      <c r="P806" s="6"/>
      <c r="Q806" s="6"/>
      <c r="R806" s="6"/>
      <c r="S806" s="6">
        <v>2</v>
      </c>
      <c r="T806" s="6"/>
      <c r="U806" s="6"/>
      <c r="V806" s="6">
        <v>2</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c r="A809" s="89">
        <v>304060000</v>
      </c>
      <c r="B809" s="30" t="s">
        <v>2349</v>
      </c>
      <c r="C809" s="99"/>
      <c r="D809" s="6">
        <v>1</v>
      </c>
      <c r="E809" s="6"/>
      <c r="F809" s="6"/>
      <c r="G809" s="6">
        <v>1</v>
      </c>
      <c r="H809" s="6"/>
      <c r="I809" s="6"/>
      <c r="J809" s="6"/>
      <c r="K809" s="6"/>
      <c r="L809" s="6"/>
      <c r="M809" s="6"/>
      <c r="N809" s="6">
        <v>1</v>
      </c>
      <c r="O809" s="6"/>
      <c r="P809" s="6"/>
      <c r="Q809" s="6">
        <v>1</v>
      </c>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11</v>
      </c>
      <c r="E811" s="6"/>
      <c r="F811" s="6"/>
      <c r="G811" s="6">
        <v>11</v>
      </c>
      <c r="H811" s="6"/>
      <c r="I811" s="6">
        <v>4</v>
      </c>
      <c r="J811" s="6">
        <v>1</v>
      </c>
      <c r="K811" s="6"/>
      <c r="L811" s="6">
        <v>3</v>
      </c>
      <c r="M811" s="6"/>
      <c r="N811" s="6">
        <v>4</v>
      </c>
      <c r="O811" s="6">
        <v>1</v>
      </c>
      <c r="P811" s="6"/>
      <c r="Q811" s="6">
        <v>3</v>
      </c>
      <c r="R811" s="6"/>
      <c r="S811" s="6">
        <v>11</v>
      </c>
      <c r="T811" s="6"/>
      <c r="U811" s="6"/>
      <c r="V811" s="6">
        <v>11</v>
      </c>
      <c r="W811" s="6"/>
      <c r="X811" s="5">
        <v>315</v>
      </c>
    </row>
    <row r="812" spans="1:24" ht="12.75">
      <c r="A812" s="89">
        <v>304080000</v>
      </c>
      <c r="B812" s="30" t="s">
        <v>721</v>
      </c>
      <c r="C812" s="99"/>
      <c r="D812" s="6">
        <v>4</v>
      </c>
      <c r="E812" s="6"/>
      <c r="F812" s="6"/>
      <c r="G812" s="6">
        <v>4</v>
      </c>
      <c r="H812" s="6"/>
      <c r="I812" s="6">
        <v>2</v>
      </c>
      <c r="J812" s="6"/>
      <c r="K812" s="6"/>
      <c r="L812" s="6">
        <v>2</v>
      </c>
      <c r="M812" s="6"/>
      <c r="N812" s="6">
        <v>2</v>
      </c>
      <c r="O812" s="6"/>
      <c r="P812" s="6"/>
      <c r="Q812" s="6">
        <v>2</v>
      </c>
      <c r="R812" s="6"/>
      <c r="S812" s="6">
        <v>4</v>
      </c>
      <c r="T812" s="6"/>
      <c r="U812" s="6"/>
      <c r="V812" s="6">
        <v>4</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36</v>
      </c>
      <c r="E814" s="6">
        <v>18</v>
      </c>
      <c r="F814" s="6"/>
      <c r="G814" s="6">
        <v>18</v>
      </c>
      <c r="H814" s="6"/>
      <c r="I814" s="6">
        <v>34</v>
      </c>
      <c r="J814" s="6">
        <v>5</v>
      </c>
      <c r="K814" s="6"/>
      <c r="L814" s="6">
        <v>29</v>
      </c>
      <c r="M814" s="6"/>
      <c r="N814" s="6">
        <v>26</v>
      </c>
      <c r="O814" s="6">
        <v>12</v>
      </c>
      <c r="P814" s="6"/>
      <c r="Q814" s="6">
        <v>14</v>
      </c>
      <c r="R814" s="6"/>
      <c r="S814" s="6">
        <v>44</v>
      </c>
      <c r="T814" s="6">
        <v>11</v>
      </c>
      <c r="U814" s="6"/>
      <c r="V814" s="6">
        <v>33</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v>67</v>
      </c>
      <c r="E816" s="6">
        <v>33</v>
      </c>
      <c r="F816" s="6"/>
      <c r="G816" s="6">
        <v>34</v>
      </c>
      <c r="H816" s="6"/>
      <c r="I816" s="6">
        <v>4</v>
      </c>
      <c r="J816" s="6">
        <v>2</v>
      </c>
      <c r="K816" s="6"/>
      <c r="L816" s="6">
        <v>2</v>
      </c>
      <c r="M816" s="6"/>
      <c r="N816" s="6">
        <v>13</v>
      </c>
      <c r="O816" s="6">
        <v>7</v>
      </c>
      <c r="P816" s="6"/>
      <c r="Q816" s="6">
        <v>6</v>
      </c>
      <c r="R816" s="6"/>
      <c r="S816" s="6">
        <v>58</v>
      </c>
      <c r="T816" s="6">
        <v>28</v>
      </c>
      <c r="U816" s="6"/>
      <c r="V816" s="6">
        <v>30</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c r="A819" s="89">
        <v>305010000</v>
      </c>
      <c r="B819" s="30" t="s">
        <v>728</v>
      </c>
      <c r="C819" s="99"/>
      <c r="D819" s="6">
        <v>8</v>
      </c>
      <c r="E819" s="6"/>
      <c r="F819" s="6"/>
      <c r="G819" s="6">
        <v>8</v>
      </c>
      <c r="H819" s="6"/>
      <c r="I819" s="6">
        <v>9</v>
      </c>
      <c r="J819" s="6">
        <v>1</v>
      </c>
      <c r="K819" s="6"/>
      <c r="L819" s="6">
        <v>8</v>
      </c>
      <c r="M819" s="6"/>
      <c r="N819" s="6">
        <v>5</v>
      </c>
      <c r="O819" s="6">
        <v>1</v>
      </c>
      <c r="P819" s="6"/>
      <c r="Q819" s="6">
        <v>4</v>
      </c>
      <c r="R819" s="6"/>
      <c r="S819" s="6">
        <v>12</v>
      </c>
      <c r="T819" s="6"/>
      <c r="U819" s="6"/>
      <c r="V819" s="6">
        <v>12</v>
      </c>
      <c r="W819" s="6"/>
      <c r="X819" s="5">
        <v>322</v>
      </c>
    </row>
    <row r="820" spans="1:24" ht="12.75">
      <c r="A820" s="89">
        <v>305010100</v>
      </c>
      <c r="B820" s="30" t="s">
        <v>729</v>
      </c>
      <c r="C820" s="99"/>
      <c r="D820" s="6">
        <v>1</v>
      </c>
      <c r="E820" s="6"/>
      <c r="F820" s="6"/>
      <c r="G820" s="6">
        <v>1</v>
      </c>
      <c r="H820" s="6"/>
      <c r="I820" s="6"/>
      <c r="J820" s="6"/>
      <c r="K820" s="6"/>
      <c r="L820" s="6"/>
      <c r="M820" s="6"/>
      <c r="N820" s="6">
        <v>1</v>
      </c>
      <c r="O820" s="6"/>
      <c r="P820" s="6"/>
      <c r="Q820" s="6">
        <v>1</v>
      </c>
      <c r="R820" s="6"/>
      <c r="S820" s="6"/>
      <c r="T820" s="6"/>
      <c r="U820" s="6"/>
      <c r="V820" s="6"/>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6</v>
      </c>
      <c r="E828" s="6">
        <v>2</v>
      </c>
      <c r="F828" s="6"/>
      <c r="G828" s="6">
        <v>4</v>
      </c>
      <c r="H828" s="6"/>
      <c r="I828" s="6"/>
      <c r="J828" s="6"/>
      <c r="K828" s="6"/>
      <c r="L828" s="6"/>
      <c r="M828" s="6"/>
      <c r="N828" s="6">
        <v>2</v>
      </c>
      <c r="O828" s="6">
        <v>1</v>
      </c>
      <c r="P828" s="6"/>
      <c r="Q828" s="6">
        <v>1</v>
      </c>
      <c r="R828" s="6"/>
      <c r="S828" s="6">
        <v>4</v>
      </c>
      <c r="T828" s="6">
        <v>1</v>
      </c>
      <c r="U828" s="6"/>
      <c r="V828" s="6">
        <v>3</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1</v>
      </c>
      <c r="E830" s="6"/>
      <c r="F830" s="6"/>
      <c r="G830" s="6">
        <v>1</v>
      </c>
      <c r="H830" s="6"/>
      <c r="I830" s="6"/>
      <c r="J830" s="6"/>
      <c r="K830" s="6"/>
      <c r="L830" s="6"/>
      <c r="M830" s="6"/>
      <c r="N830" s="6"/>
      <c r="O830" s="6"/>
      <c r="P830" s="6"/>
      <c r="Q830" s="6"/>
      <c r="R830" s="6"/>
      <c r="S830" s="6">
        <v>1</v>
      </c>
      <c r="T830" s="6"/>
      <c r="U830" s="6"/>
      <c r="V830" s="6">
        <v>1</v>
      </c>
      <c r="W830" s="6"/>
      <c r="X830" s="5">
        <v>315</v>
      </c>
    </row>
    <row r="831" spans="1:24" ht="12.75">
      <c r="A831" s="89">
        <v>305030000</v>
      </c>
      <c r="B831" s="30" t="s">
        <v>740</v>
      </c>
      <c r="C831" s="99"/>
      <c r="D831" s="6">
        <v>3</v>
      </c>
      <c r="E831" s="6"/>
      <c r="F831" s="6"/>
      <c r="G831" s="6">
        <v>3</v>
      </c>
      <c r="H831" s="6"/>
      <c r="I831" s="6"/>
      <c r="J831" s="6"/>
      <c r="K831" s="6"/>
      <c r="L831" s="6"/>
      <c r="M831" s="6"/>
      <c r="N831" s="6">
        <v>3</v>
      </c>
      <c r="O831" s="6"/>
      <c r="P831" s="6"/>
      <c r="Q831" s="6">
        <v>3</v>
      </c>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v>3</v>
      </c>
      <c r="E833" s="6"/>
      <c r="F833" s="6"/>
      <c r="G833" s="6">
        <v>3</v>
      </c>
      <c r="H833" s="6"/>
      <c r="I833" s="6">
        <v>2</v>
      </c>
      <c r="J833" s="6"/>
      <c r="K833" s="6"/>
      <c r="L833" s="6">
        <v>2</v>
      </c>
      <c r="M833" s="6"/>
      <c r="N833" s="6"/>
      <c r="O833" s="6"/>
      <c r="P833" s="6"/>
      <c r="Q833" s="6"/>
      <c r="R833" s="6"/>
      <c r="S833" s="6">
        <v>5</v>
      </c>
      <c r="T833" s="6"/>
      <c r="U833" s="6"/>
      <c r="V833" s="6">
        <v>5</v>
      </c>
      <c r="W833" s="6"/>
      <c r="X833" s="5">
        <v>389</v>
      </c>
    </row>
    <row r="834" spans="1:24" ht="12.75">
      <c r="A834" s="89">
        <v>306010100</v>
      </c>
      <c r="B834" s="30" t="s">
        <v>743</v>
      </c>
      <c r="C834" s="99"/>
      <c r="D834" s="6">
        <v>1</v>
      </c>
      <c r="E834" s="6"/>
      <c r="F834" s="6"/>
      <c r="G834" s="6">
        <v>1</v>
      </c>
      <c r="H834" s="6"/>
      <c r="I834" s="6"/>
      <c r="J834" s="6"/>
      <c r="K834" s="6"/>
      <c r="L834" s="6"/>
      <c r="M834" s="6"/>
      <c r="N834" s="6"/>
      <c r="O834" s="6"/>
      <c r="P834" s="6"/>
      <c r="Q834" s="6"/>
      <c r="R834" s="6"/>
      <c r="S834" s="6">
        <v>1</v>
      </c>
      <c r="T834" s="6"/>
      <c r="U834" s="6"/>
      <c r="V834" s="6">
        <v>1</v>
      </c>
      <c r="W834" s="6"/>
      <c r="X834" s="5">
        <v>457</v>
      </c>
    </row>
    <row r="835" spans="1:24" ht="12.75">
      <c r="A835" s="89">
        <v>307000000</v>
      </c>
      <c r="B835" s="30" t="s">
        <v>744</v>
      </c>
      <c r="C835" s="99"/>
      <c r="D835" s="6">
        <v>5</v>
      </c>
      <c r="E835" s="6"/>
      <c r="F835" s="6"/>
      <c r="G835" s="6">
        <v>5</v>
      </c>
      <c r="H835" s="6"/>
      <c r="I835" s="6">
        <v>4</v>
      </c>
      <c r="J835" s="6">
        <v>1</v>
      </c>
      <c r="K835" s="6"/>
      <c r="L835" s="6">
        <v>3</v>
      </c>
      <c r="M835" s="6"/>
      <c r="N835" s="6">
        <v>1</v>
      </c>
      <c r="O835" s="6">
        <v>1</v>
      </c>
      <c r="P835" s="6"/>
      <c r="Q835" s="6"/>
      <c r="R835" s="6"/>
      <c r="S835" s="6">
        <v>8</v>
      </c>
      <c r="T835" s="6"/>
      <c r="U835" s="6"/>
      <c r="V835" s="6">
        <v>8</v>
      </c>
      <c r="W835" s="6"/>
      <c r="X835" s="5">
        <v>315</v>
      </c>
    </row>
    <row r="836" spans="1:24" ht="12.75">
      <c r="A836" s="89">
        <v>307010000</v>
      </c>
      <c r="B836" s="30" t="s">
        <v>745</v>
      </c>
      <c r="C836" s="99"/>
      <c r="D836" s="6">
        <v>3</v>
      </c>
      <c r="E836" s="6">
        <v>1</v>
      </c>
      <c r="F836" s="6"/>
      <c r="G836" s="6">
        <v>2</v>
      </c>
      <c r="H836" s="6"/>
      <c r="I836" s="6">
        <v>5</v>
      </c>
      <c r="J836" s="6"/>
      <c r="K836" s="6"/>
      <c r="L836" s="6">
        <v>5</v>
      </c>
      <c r="M836" s="6"/>
      <c r="N836" s="6">
        <v>4</v>
      </c>
      <c r="O836" s="6">
        <v>1</v>
      </c>
      <c r="P836" s="6"/>
      <c r="Q836" s="6">
        <v>3</v>
      </c>
      <c r="R836" s="6"/>
      <c r="S836" s="6">
        <v>4</v>
      </c>
      <c r="T836" s="6"/>
      <c r="U836" s="6"/>
      <c r="V836" s="6">
        <v>4</v>
      </c>
      <c r="W836" s="6"/>
      <c r="X836" s="5">
        <v>292</v>
      </c>
    </row>
    <row r="837" spans="1:24" ht="12.75">
      <c r="A837" s="89">
        <v>307020000</v>
      </c>
      <c r="B837" s="30" t="s">
        <v>746</v>
      </c>
      <c r="C837" s="99"/>
      <c r="D837" s="6">
        <v>10</v>
      </c>
      <c r="E837" s="6">
        <v>6</v>
      </c>
      <c r="F837" s="6"/>
      <c r="G837" s="6">
        <v>4</v>
      </c>
      <c r="H837" s="6"/>
      <c r="I837" s="6">
        <v>12</v>
      </c>
      <c r="J837" s="6">
        <v>6</v>
      </c>
      <c r="K837" s="6"/>
      <c r="L837" s="6">
        <v>6</v>
      </c>
      <c r="M837" s="6"/>
      <c r="N837" s="6">
        <v>15</v>
      </c>
      <c r="O837" s="6">
        <v>12</v>
      </c>
      <c r="P837" s="6"/>
      <c r="Q837" s="6">
        <v>3</v>
      </c>
      <c r="R837" s="6"/>
      <c r="S837" s="6">
        <v>7</v>
      </c>
      <c r="T837" s="6"/>
      <c r="U837" s="6"/>
      <c r="V837" s="6">
        <v>7</v>
      </c>
      <c r="W837" s="6"/>
      <c r="X837" s="5">
        <v>292</v>
      </c>
    </row>
    <row r="838" spans="1:24" ht="12.75">
      <c r="A838" s="89">
        <v>308000000</v>
      </c>
      <c r="B838" s="30" t="s">
        <v>747</v>
      </c>
      <c r="C838" s="99"/>
      <c r="D838" s="6">
        <v>8</v>
      </c>
      <c r="E838" s="6"/>
      <c r="F838" s="6"/>
      <c r="G838" s="6">
        <v>8</v>
      </c>
      <c r="H838" s="6"/>
      <c r="I838" s="6"/>
      <c r="J838" s="6"/>
      <c r="K838" s="6"/>
      <c r="L838" s="6"/>
      <c r="M838" s="6"/>
      <c r="N838" s="6"/>
      <c r="O838" s="6"/>
      <c r="P838" s="6"/>
      <c r="Q838" s="6"/>
      <c r="R838" s="6"/>
      <c r="S838" s="6">
        <v>8</v>
      </c>
      <c r="T838" s="6"/>
      <c r="U838" s="6"/>
      <c r="V838" s="6">
        <v>8</v>
      </c>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v>2</v>
      </c>
      <c r="E841" s="6">
        <v>1</v>
      </c>
      <c r="F841" s="6"/>
      <c r="G841" s="6">
        <v>1</v>
      </c>
      <c r="H841" s="6"/>
      <c r="I841" s="6"/>
      <c r="J841" s="6"/>
      <c r="K841" s="6"/>
      <c r="L841" s="6"/>
      <c r="M841" s="6"/>
      <c r="N841" s="6">
        <v>1</v>
      </c>
      <c r="O841" s="6">
        <v>1</v>
      </c>
      <c r="P841" s="6"/>
      <c r="Q841" s="6"/>
      <c r="R841" s="6"/>
      <c r="S841" s="6">
        <v>1</v>
      </c>
      <c r="T841" s="6"/>
      <c r="U841" s="6"/>
      <c r="V841" s="6">
        <v>1</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13</v>
      </c>
      <c r="E843" s="6">
        <v>1</v>
      </c>
      <c r="F843" s="6"/>
      <c r="G843" s="6">
        <v>12</v>
      </c>
      <c r="H843" s="6"/>
      <c r="I843" s="6">
        <v>2</v>
      </c>
      <c r="J843" s="6">
        <v>1</v>
      </c>
      <c r="K843" s="6"/>
      <c r="L843" s="6">
        <v>1</v>
      </c>
      <c r="M843" s="6"/>
      <c r="N843" s="6">
        <v>6</v>
      </c>
      <c r="O843" s="6">
        <v>2</v>
      </c>
      <c r="P843" s="6"/>
      <c r="Q843" s="6">
        <v>4</v>
      </c>
      <c r="R843" s="6"/>
      <c r="S843" s="6">
        <v>9</v>
      </c>
      <c r="T843" s="6"/>
      <c r="U843" s="6"/>
      <c r="V843" s="6">
        <v>9</v>
      </c>
      <c r="W843" s="6"/>
      <c r="X843" s="5">
        <v>240</v>
      </c>
    </row>
    <row r="844" spans="1:24" ht="12.75">
      <c r="A844" s="89">
        <v>310010000</v>
      </c>
      <c r="B844" s="30" t="s">
        <v>753</v>
      </c>
      <c r="C844" s="99"/>
      <c r="D844" s="6">
        <v>22</v>
      </c>
      <c r="E844" s="6">
        <v>9</v>
      </c>
      <c r="F844" s="6"/>
      <c r="G844" s="6">
        <v>13</v>
      </c>
      <c r="H844" s="6"/>
      <c r="I844" s="6">
        <v>65</v>
      </c>
      <c r="J844" s="6">
        <v>15</v>
      </c>
      <c r="K844" s="6"/>
      <c r="L844" s="6">
        <v>50</v>
      </c>
      <c r="M844" s="6"/>
      <c r="N844" s="6">
        <v>65</v>
      </c>
      <c r="O844" s="6">
        <v>24</v>
      </c>
      <c r="P844" s="6"/>
      <c r="Q844" s="6">
        <v>41</v>
      </c>
      <c r="R844" s="6"/>
      <c r="S844" s="6">
        <v>22</v>
      </c>
      <c r="T844" s="6"/>
      <c r="U844" s="6"/>
      <c r="V844" s="6">
        <v>22</v>
      </c>
      <c r="W844" s="6"/>
      <c r="X844" s="5">
        <v>135</v>
      </c>
    </row>
    <row r="845" spans="1:24" ht="12.75">
      <c r="A845" s="89">
        <v>310020000</v>
      </c>
      <c r="B845" s="30" t="s">
        <v>754</v>
      </c>
      <c r="C845" s="99"/>
      <c r="D845" s="6">
        <v>15</v>
      </c>
      <c r="E845" s="6">
        <v>3</v>
      </c>
      <c r="F845" s="6"/>
      <c r="G845" s="6">
        <v>12</v>
      </c>
      <c r="H845" s="6"/>
      <c r="I845" s="6">
        <v>16</v>
      </c>
      <c r="J845" s="6">
        <v>4</v>
      </c>
      <c r="K845" s="6"/>
      <c r="L845" s="6">
        <v>12</v>
      </c>
      <c r="M845" s="6"/>
      <c r="N845" s="6">
        <v>14</v>
      </c>
      <c r="O845" s="6">
        <v>6</v>
      </c>
      <c r="P845" s="6"/>
      <c r="Q845" s="6">
        <v>8</v>
      </c>
      <c r="R845" s="6"/>
      <c r="S845" s="6">
        <v>17</v>
      </c>
      <c r="T845" s="6">
        <v>1</v>
      </c>
      <c r="U845" s="6"/>
      <c r="V845" s="6">
        <v>16</v>
      </c>
      <c r="W845" s="6"/>
      <c r="X845" s="5">
        <v>153</v>
      </c>
    </row>
    <row r="846" spans="1:24" ht="12.75">
      <c r="A846" s="89">
        <v>310030000</v>
      </c>
      <c r="B846" s="30" t="s">
        <v>755</v>
      </c>
      <c r="C846" s="99"/>
      <c r="D846" s="6"/>
      <c r="E846" s="6"/>
      <c r="F846" s="6"/>
      <c r="G846" s="6"/>
      <c r="H846" s="6"/>
      <c r="I846" s="6">
        <v>5</v>
      </c>
      <c r="J846" s="6">
        <v>2</v>
      </c>
      <c r="K846" s="6"/>
      <c r="L846" s="6">
        <v>3</v>
      </c>
      <c r="M846" s="6"/>
      <c r="N846" s="6">
        <v>2</v>
      </c>
      <c r="O846" s="6">
        <v>2</v>
      </c>
      <c r="P846" s="6"/>
      <c r="Q846" s="6"/>
      <c r="R846" s="6"/>
      <c r="S846" s="6">
        <v>3</v>
      </c>
      <c r="T846" s="6"/>
      <c r="U846" s="6"/>
      <c r="V846" s="6">
        <v>3</v>
      </c>
      <c r="W846" s="6"/>
      <c r="X846" s="5">
        <v>296</v>
      </c>
    </row>
    <row r="847" spans="1:24" ht="12.75">
      <c r="A847" s="89">
        <v>310040000</v>
      </c>
      <c r="B847" s="30" t="s">
        <v>756</v>
      </c>
      <c r="C847" s="99"/>
      <c r="D847" s="6">
        <v>3</v>
      </c>
      <c r="E847" s="6"/>
      <c r="F847" s="6"/>
      <c r="G847" s="6">
        <v>3</v>
      </c>
      <c r="H847" s="6"/>
      <c r="I847" s="6">
        <v>4</v>
      </c>
      <c r="J847" s="6"/>
      <c r="K847" s="6"/>
      <c r="L847" s="6">
        <v>4</v>
      </c>
      <c r="M847" s="6"/>
      <c r="N847" s="6">
        <v>1</v>
      </c>
      <c r="O847" s="6"/>
      <c r="P847" s="6"/>
      <c r="Q847" s="6">
        <v>1</v>
      </c>
      <c r="R847" s="6"/>
      <c r="S847" s="6">
        <v>6</v>
      </c>
      <c r="T847" s="6"/>
      <c r="U847" s="6"/>
      <c r="V847" s="6">
        <v>6</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v>7</v>
      </c>
      <c r="E851" s="6"/>
      <c r="F851" s="6"/>
      <c r="G851" s="6">
        <v>7</v>
      </c>
      <c r="H851" s="6"/>
      <c r="I851" s="6">
        <v>1</v>
      </c>
      <c r="J851" s="6"/>
      <c r="K851" s="6"/>
      <c r="L851" s="6">
        <v>1</v>
      </c>
      <c r="M851" s="6"/>
      <c r="N851" s="6">
        <v>1</v>
      </c>
      <c r="O851" s="6"/>
      <c r="P851" s="6"/>
      <c r="Q851" s="6">
        <v>1</v>
      </c>
      <c r="R851" s="6"/>
      <c r="S851" s="6">
        <v>7</v>
      </c>
      <c r="T851" s="6"/>
      <c r="U851" s="6"/>
      <c r="V851" s="6">
        <v>7</v>
      </c>
      <c r="W851" s="6"/>
      <c r="X851" s="5">
        <v>362</v>
      </c>
    </row>
    <row r="852" spans="1:24" ht="12.75">
      <c r="A852" s="89">
        <v>311010000</v>
      </c>
      <c r="B852" s="30" t="s">
        <v>761</v>
      </c>
      <c r="C852" s="99"/>
      <c r="D852" s="6"/>
      <c r="E852" s="6"/>
      <c r="F852" s="6"/>
      <c r="G852" s="6"/>
      <c r="H852" s="6"/>
      <c r="I852" s="6">
        <v>1</v>
      </c>
      <c r="J852" s="6"/>
      <c r="K852" s="6"/>
      <c r="L852" s="6">
        <v>1</v>
      </c>
      <c r="M852" s="6"/>
      <c r="N852" s="6"/>
      <c r="O852" s="6"/>
      <c r="P852" s="6"/>
      <c r="Q852" s="6"/>
      <c r="R852" s="6"/>
      <c r="S852" s="6">
        <v>1</v>
      </c>
      <c r="T852" s="6"/>
      <c r="U852" s="6"/>
      <c r="V852" s="6">
        <v>1</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764</v>
      </c>
      <c r="C855" s="99"/>
      <c r="D855" s="6">
        <v>3</v>
      </c>
      <c r="E855" s="6"/>
      <c r="F855" s="6"/>
      <c r="G855" s="6">
        <v>3</v>
      </c>
      <c r="H855" s="6"/>
      <c r="I855" s="6"/>
      <c r="J855" s="6"/>
      <c r="K855" s="6"/>
      <c r="L855" s="6"/>
      <c r="M855" s="6"/>
      <c r="N855" s="6">
        <v>1</v>
      </c>
      <c r="O855" s="6"/>
      <c r="P855" s="6"/>
      <c r="Q855" s="6">
        <v>1</v>
      </c>
      <c r="R855" s="6"/>
      <c r="S855" s="6">
        <v>2</v>
      </c>
      <c r="T855" s="6"/>
      <c r="U855" s="6"/>
      <c r="V855" s="6">
        <v>2</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3</v>
      </c>
      <c r="E857" s="6"/>
      <c r="F857" s="6"/>
      <c r="G857" s="6">
        <v>3</v>
      </c>
      <c r="H857" s="6"/>
      <c r="I857" s="6">
        <v>1</v>
      </c>
      <c r="J857" s="6"/>
      <c r="K857" s="6"/>
      <c r="L857" s="6">
        <v>1</v>
      </c>
      <c r="M857" s="6"/>
      <c r="N857" s="6"/>
      <c r="O857" s="6"/>
      <c r="P857" s="6"/>
      <c r="Q857" s="6"/>
      <c r="R857" s="6"/>
      <c r="S857" s="6">
        <v>4</v>
      </c>
      <c r="T857" s="6"/>
      <c r="U857" s="6"/>
      <c r="V857" s="6">
        <v>4</v>
      </c>
      <c r="W857" s="6"/>
      <c r="X857" s="5">
        <v>315</v>
      </c>
    </row>
    <row r="858" spans="1:24" ht="12.75">
      <c r="A858" s="89">
        <v>313000000</v>
      </c>
      <c r="B858" s="30" t="s">
        <v>767</v>
      </c>
      <c r="C858" s="99"/>
      <c r="D858" s="6">
        <v>3</v>
      </c>
      <c r="E858" s="6">
        <v>1</v>
      </c>
      <c r="F858" s="6"/>
      <c r="G858" s="6">
        <v>2</v>
      </c>
      <c r="H858" s="6"/>
      <c r="I858" s="6">
        <v>2</v>
      </c>
      <c r="J858" s="6">
        <v>2</v>
      </c>
      <c r="K858" s="6"/>
      <c r="L858" s="6"/>
      <c r="M858" s="6"/>
      <c r="N858" s="6">
        <v>3</v>
      </c>
      <c r="O858" s="6">
        <v>3</v>
      </c>
      <c r="P858" s="6"/>
      <c r="Q858" s="6"/>
      <c r="R858" s="6"/>
      <c r="S858" s="6">
        <v>2</v>
      </c>
      <c r="T858" s="6"/>
      <c r="U858" s="6"/>
      <c r="V858" s="6">
        <v>2</v>
      </c>
      <c r="W858" s="6"/>
      <c r="X858" s="5">
        <v>245</v>
      </c>
    </row>
    <row r="859" spans="1:24" ht="12.75">
      <c r="A859" s="89">
        <v>314000000</v>
      </c>
      <c r="B859" s="30" t="s">
        <v>768</v>
      </c>
      <c r="C859" s="99"/>
      <c r="D859" s="6">
        <v>9</v>
      </c>
      <c r="E859" s="6">
        <v>2</v>
      </c>
      <c r="F859" s="6"/>
      <c r="G859" s="6">
        <v>7</v>
      </c>
      <c r="H859" s="6"/>
      <c r="I859" s="6">
        <v>6</v>
      </c>
      <c r="J859" s="6">
        <v>2</v>
      </c>
      <c r="K859" s="6"/>
      <c r="L859" s="6">
        <v>4</v>
      </c>
      <c r="M859" s="6"/>
      <c r="N859" s="6">
        <v>6</v>
      </c>
      <c r="O859" s="6">
        <v>4</v>
      </c>
      <c r="P859" s="6"/>
      <c r="Q859" s="6">
        <v>2</v>
      </c>
      <c r="R859" s="6"/>
      <c r="S859" s="6">
        <v>9</v>
      </c>
      <c r="T859" s="6"/>
      <c r="U859" s="6"/>
      <c r="V859" s="6">
        <v>9</v>
      </c>
      <c r="W859" s="6"/>
      <c r="X859" s="5">
        <v>322</v>
      </c>
    </row>
    <row r="860" spans="1:24" ht="12.75">
      <c r="A860" s="91">
        <v>351000000</v>
      </c>
      <c r="B860" s="37" t="s">
        <v>1955</v>
      </c>
      <c r="C860" s="99"/>
      <c r="D860" s="38">
        <v>8</v>
      </c>
      <c r="E860" s="38"/>
      <c r="F860" s="38"/>
      <c r="G860" s="38">
        <v>8</v>
      </c>
      <c r="H860" s="38"/>
      <c r="I860" s="38"/>
      <c r="J860" s="38"/>
      <c r="K860" s="38"/>
      <c r="L860" s="38"/>
      <c r="M860" s="38"/>
      <c r="N860" s="38"/>
      <c r="O860" s="38"/>
      <c r="P860" s="38"/>
      <c r="Q860" s="38"/>
      <c r="R860" s="38"/>
      <c r="S860" s="38">
        <v>8</v>
      </c>
      <c r="T860" s="38"/>
      <c r="U860" s="38"/>
      <c r="V860" s="38">
        <v>8</v>
      </c>
      <c r="W860" s="38"/>
      <c r="X860" s="36">
        <v>231</v>
      </c>
    </row>
    <row r="861" spans="1:24" ht="12.75">
      <c r="A861" s="167" t="s">
        <v>2217</v>
      </c>
      <c r="B861" s="168"/>
      <c r="C861" s="98"/>
      <c r="D861" s="32">
        <f>SUM(E861:H861)</f>
        <v>8</v>
      </c>
      <c r="E861" s="32">
        <f>SUM(E862:E894)</f>
        <v>0</v>
      </c>
      <c r="F861" s="32">
        <f>SUM(F862:F894)</f>
        <v>0</v>
      </c>
      <c r="G861" s="32">
        <f>SUM(G862:G894)</f>
        <v>8</v>
      </c>
      <c r="H861" s="32">
        <f>SUM(H862:H894)</f>
        <v>0</v>
      </c>
      <c r="I861" s="32">
        <f>SUM(J861:M861)</f>
        <v>56</v>
      </c>
      <c r="J861" s="32">
        <f>SUM(J862:J894)</f>
        <v>7</v>
      </c>
      <c r="K861" s="32">
        <f>SUM(K862:K894)</f>
        <v>0</v>
      </c>
      <c r="L861" s="32">
        <f>SUM(L862:L894)</f>
        <v>49</v>
      </c>
      <c r="M861" s="32">
        <f>SUM(M862:M894)</f>
        <v>0</v>
      </c>
      <c r="N861" s="32">
        <f>SUM(O861:R861)</f>
        <v>37</v>
      </c>
      <c r="O861" s="32">
        <f>SUM(O862:O894)</f>
        <v>7</v>
      </c>
      <c r="P861" s="32">
        <f>SUM(P862:P894)</f>
        <v>0</v>
      </c>
      <c r="Q861" s="32">
        <f>SUM(Q862:Q894)</f>
        <v>30</v>
      </c>
      <c r="R861" s="32">
        <f>SUM(R862:R894)</f>
        <v>0</v>
      </c>
      <c r="S861" s="32">
        <f>SUM(T861:W861)</f>
        <v>27</v>
      </c>
      <c r="T861" s="32">
        <f>SUM(T862:T894)</f>
        <v>0</v>
      </c>
      <c r="U861" s="32">
        <f>SUM(U862:U894)</f>
        <v>0</v>
      </c>
      <c r="V861" s="32">
        <f>SUM(V862:V894)</f>
        <v>27</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v>2</v>
      </c>
      <c r="E863" s="6"/>
      <c r="F863" s="6"/>
      <c r="G863" s="6">
        <v>2</v>
      </c>
      <c r="H863" s="6"/>
      <c r="I863" s="6">
        <v>10</v>
      </c>
      <c r="J863" s="6">
        <v>2</v>
      </c>
      <c r="K863" s="6"/>
      <c r="L863" s="6">
        <v>8</v>
      </c>
      <c r="M863" s="6"/>
      <c r="N863" s="6">
        <v>6</v>
      </c>
      <c r="O863" s="6">
        <v>2</v>
      </c>
      <c r="P863" s="6"/>
      <c r="Q863" s="6">
        <v>4</v>
      </c>
      <c r="R863" s="6"/>
      <c r="S863" s="6">
        <v>6</v>
      </c>
      <c r="T863" s="6"/>
      <c r="U863" s="6"/>
      <c r="V863" s="6">
        <v>6</v>
      </c>
      <c r="W863" s="6"/>
      <c r="X863" s="5">
        <v>233</v>
      </c>
    </row>
    <row r="864" spans="1:26" s="41" customFormat="1" ht="12.75">
      <c r="A864" s="90">
        <v>331010100</v>
      </c>
      <c r="B864" s="42" t="s">
        <v>771</v>
      </c>
      <c r="C864" s="99"/>
      <c r="D864" s="40"/>
      <c r="E864" s="40"/>
      <c r="F864" s="40"/>
      <c r="G864" s="40"/>
      <c r="H864" s="40"/>
      <c r="I864" s="40">
        <v>2</v>
      </c>
      <c r="J864" s="40"/>
      <c r="K864" s="40"/>
      <c r="L864" s="40">
        <v>2</v>
      </c>
      <c r="M864" s="40"/>
      <c r="N864" s="40"/>
      <c r="O864" s="40"/>
      <c r="P864" s="40"/>
      <c r="Q864" s="40"/>
      <c r="R864" s="40"/>
      <c r="S864" s="40">
        <v>2</v>
      </c>
      <c r="T864" s="40"/>
      <c r="U864" s="40"/>
      <c r="V864" s="40">
        <v>2</v>
      </c>
      <c r="W864" s="40"/>
      <c r="X864" s="39">
        <v>224</v>
      </c>
      <c r="Y864" s="105"/>
      <c r="Z864" s="105"/>
    </row>
    <row r="865" spans="1:26" s="41" customFormat="1" ht="12.75">
      <c r="A865" s="90">
        <v>331010200</v>
      </c>
      <c r="B865" s="42" t="s">
        <v>772</v>
      </c>
      <c r="C865" s="99"/>
      <c r="D865" s="40">
        <v>1</v>
      </c>
      <c r="E865" s="40"/>
      <c r="F865" s="40"/>
      <c r="G865" s="40">
        <v>1</v>
      </c>
      <c r="H865" s="40"/>
      <c r="I865" s="40">
        <v>6</v>
      </c>
      <c r="J865" s="40">
        <v>1</v>
      </c>
      <c r="K865" s="40"/>
      <c r="L865" s="40">
        <v>5</v>
      </c>
      <c r="M865" s="40"/>
      <c r="N865" s="40">
        <v>4</v>
      </c>
      <c r="O865" s="40">
        <v>1</v>
      </c>
      <c r="P865" s="40"/>
      <c r="Q865" s="40">
        <v>3</v>
      </c>
      <c r="R865" s="40"/>
      <c r="S865" s="40">
        <v>3</v>
      </c>
      <c r="T865" s="40"/>
      <c r="U865" s="40"/>
      <c r="V865" s="40">
        <v>3</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c r="E868" s="40"/>
      <c r="F868" s="40"/>
      <c r="G868" s="40"/>
      <c r="H868" s="40"/>
      <c r="I868" s="40">
        <v>1</v>
      </c>
      <c r="J868" s="40"/>
      <c r="K868" s="40"/>
      <c r="L868" s="40">
        <v>1</v>
      </c>
      <c r="M868" s="40"/>
      <c r="N868" s="40">
        <v>1</v>
      </c>
      <c r="O868" s="40"/>
      <c r="P868" s="40"/>
      <c r="Q868" s="40">
        <v>1</v>
      </c>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hidden="1">
      <c r="A871" s="90">
        <v>331050100</v>
      </c>
      <c r="B871" s="42" t="s">
        <v>778</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2</v>
      </c>
      <c r="J873" s="40"/>
      <c r="K873" s="40"/>
      <c r="L873" s="40">
        <v>2</v>
      </c>
      <c r="M873" s="40"/>
      <c r="N873" s="40">
        <v>1</v>
      </c>
      <c r="O873" s="40"/>
      <c r="P873" s="40"/>
      <c r="Q873" s="40">
        <v>1</v>
      </c>
      <c r="R873" s="40"/>
      <c r="S873" s="40">
        <v>1</v>
      </c>
      <c r="T873" s="40"/>
      <c r="U873" s="40"/>
      <c r="V873" s="40">
        <v>1</v>
      </c>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783</v>
      </c>
      <c r="C876" s="99"/>
      <c r="D876" s="40"/>
      <c r="E876" s="40"/>
      <c r="F876" s="40"/>
      <c r="G876" s="40"/>
      <c r="H876" s="40"/>
      <c r="I876" s="40">
        <v>1</v>
      </c>
      <c r="J876" s="40"/>
      <c r="K876" s="40"/>
      <c r="L876" s="40">
        <v>1</v>
      </c>
      <c r="M876" s="40"/>
      <c r="N876" s="40"/>
      <c r="O876" s="40"/>
      <c r="P876" s="40"/>
      <c r="Q876" s="40"/>
      <c r="R876" s="40"/>
      <c r="S876" s="40">
        <v>1</v>
      </c>
      <c r="T876" s="40"/>
      <c r="U876" s="40"/>
      <c r="V876" s="40">
        <v>1</v>
      </c>
      <c r="W876" s="40"/>
      <c r="X876" s="39">
        <v>165</v>
      </c>
      <c r="Y876" s="105"/>
      <c r="Z876" s="105"/>
    </row>
    <row r="877" spans="1:26" s="41" customFormat="1" ht="12.75">
      <c r="A877" s="90">
        <v>331060201</v>
      </c>
      <c r="B877" s="42" t="s">
        <v>782</v>
      </c>
      <c r="C877" s="99"/>
      <c r="D877" s="40"/>
      <c r="E877" s="40"/>
      <c r="F877" s="40"/>
      <c r="G877" s="40"/>
      <c r="H877" s="40"/>
      <c r="I877" s="40">
        <v>3</v>
      </c>
      <c r="J877" s="40"/>
      <c r="K877" s="40"/>
      <c r="L877" s="40">
        <v>3</v>
      </c>
      <c r="M877" s="40"/>
      <c r="N877" s="40">
        <v>3</v>
      </c>
      <c r="O877" s="40"/>
      <c r="P877" s="40"/>
      <c r="Q877" s="40">
        <v>3</v>
      </c>
      <c r="R877" s="40"/>
      <c r="S877" s="40"/>
      <c r="T877" s="40"/>
      <c r="U877" s="40"/>
      <c r="V877" s="40"/>
      <c r="W877" s="40"/>
      <c r="X877" s="39">
        <v>144</v>
      </c>
      <c r="Y877" s="105"/>
      <c r="Z877" s="105"/>
    </row>
    <row r="878" spans="1:26" s="41" customFormat="1" ht="12.75">
      <c r="A878" s="90">
        <v>331060300</v>
      </c>
      <c r="B878" s="42" t="s">
        <v>784</v>
      </c>
      <c r="C878" s="99"/>
      <c r="D878" s="40">
        <v>2</v>
      </c>
      <c r="E878" s="40"/>
      <c r="F878" s="40"/>
      <c r="G878" s="40">
        <v>2</v>
      </c>
      <c r="H878" s="40"/>
      <c r="I878" s="40"/>
      <c r="J878" s="40"/>
      <c r="K878" s="40"/>
      <c r="L878" s="40"/>
      <c r="M878" s="40"/>
      <c r="N878" s="40"/>
      <c r="O878" s="40"/>
      <c r="P878" s="40"/>
      <c r="Q878" s="40"/>
      <c r="R878" s="40"/>
      <c r="S878" s="40">
        <v>2</v>
      </c>
      <c r="T878" s="40"/>
      <c r="U878" s="40"/>
      <c r="V878" s="40">
        <v>2</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c r="A881" s="90">
        <v>331080000</v>
      </c>
      <c r="B881" s="42" t="s">
        <v>786</v>
      </c>
      <c r="C881" s="99"/>
      <c r="D881" s="40"/>
      <c r="E881" s="40"/>
      <c r="F881" s="40"/>
      <c r="G881" s="40"/>
      <c r="H881" s="40"/>
      <c r="I881" s="40">
        <v>1</v>
      </c>
      <c r="J881" s="40"/>
      <c r="K881" s="40"/>
      <c r="L881" s="40">
        <v>1</v>
      </c>
      <c r="M881" s="40"/>
      <c r="N881" s="40">
        <v>1</v>
      </c>
      <c r="O881" s="40"/>
      <c r="P881" s="40"/>
      <c r="Q881" s="40">
        <v>1</v>
      </c>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v>1</v>
      </c>
      <c r="E887" s="40"/>
      <c r="F887" s="40"/>
      <c r="G887" s="40">
        <v>1</v>
      </c>
      <c r="H887" s="40"/>
      <c r="I887" s="40"/>
      <c r="J887" s="40"/>
      <c r="K887" s="40"/>
      <c r="L887" s="40"/>
      <c r="M887" s="40"/>
      <c r="N887" s="40">
        <v>1</v>
      </c>
      <c r="O887" s="40"/>
      <c r="P887" s="40"/>
      <c r="Q887" s="40">
        <v>1</v>
      </c>
      <c r="R887" s="40"/>
      <c r="S887" s="40"/>
      <c r="T887" s="40"/>
      <c r="U887" s="40"/>
      <c r="V887" s="40"/>
      <c r="W887" s="40"/>
      <c r="X887" s="39">
        <v>144</v>
      </c>
      <c r="Y887" s="105"/>
      <c r="Z887" s="105"/>
    </row>
    <row r="888" spans="1:26" s="41" customFormat="1" ht="12.75">
      <c r="A888" s="90">
        <v>331420000</v>
      </c>
      <c r="B888" s="42" t="s">
        <v>793</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c r="A892" s="90">
        <v>331600000</v>
      </c>
      <c r="B892" s="42" t="s">
        <v>797</v>
      </c>
      <c r="C892" s="99"/>
      <c r="D892" s="40">
        <v>2</v>
      </c>
      <c r="E892" s="40"/>
      <c r="F892" s="40"/>
      <c r="G892" s="40">
        <v>2</v>
      </c>
      <c r="H892" s="40"/>
      <c r="I892" s="40">
        <v>29</v>
      </c>
      <c r="J892" s="40">
        <v>4</v>
      </c>
      <c r="K892" s="40"/>
      <c r="L892" s="40">
        <v>25</v>
      </c>
      <c r="M892" s="40"/>
      <c r="N892" s="40">
        <v>19</v>
      </c>
      <c r="O892" s="40">
        <v>4</v>
      </c>
      <c r="P892" s="40"/>
      <c r="Q892" s="40">
        <v>15</v>
      </c>
      <c r="R892" s="40"/>
      <c r="S892" s="40">
        <v>12</v>
      </c>
      <c r="T892" s="40"/>
      <c r="U892" s="40"/>
      <c r="V892" s="40">
        <v>12</v>
      </c>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5</v>
      </c>
      <c r="E896" s="32"/>
      <c r="F896" s="32"/>
      <c r="G896" s="32">
        <v>5</v>
      </c>
      <c r="H896" s="32"/>
      <c r="I896" s="32">
        <v>8</v>
      </c>
      <c r="J896" s="32"/>
      <c r="K896" s="32"/>
      <c r="L896" s="32">
        <v>8</v>
      </c>
      <c r="M896" s="32"/>
      <c r="N896" s="32">
        <v>7</v>
      </c>
      <c r="O896" s="32"/>
      <c r="P896" s="32"/>
      <c r="Q896" s="32">
        <v>7</v>
      </c>
      <c r="R896" s="32"/>
      <c r="S896" s="32">
        <v>6</v>
      </c>
      <c r="T896" s="32"/>
      <c r="U896" s="32"/>
      <c r="V896" s="32">
        <v>6</v>
      </c>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v>2</v>
      </c>
      <c r="E898" s="32"/>
      <c r="F898" s="32"/>
      <c r="G898" s="32">
        <v>2</v>
      </c>
      <c r="H898" s="32"/>
      <c r="I898" s="32">
        <v>8</v>
      </c>
      <c r="J898" s="32"/>
      <c r="K898" s="32"/>
      <c r="L898" s="32">
        <v>8</v>
      </c>
      <c r="M898" s="32"/>
      <c r="N898" s="32">
        <v>8</v>
      </c>
      <c r="O898" s="32"/>
      <c r="P898" s="32"/>
      <c r="Q898" s="32">
        <v>8</v>
      </c>
      <c r="R898" s="32"/>
      <c r="S898" s="32">
        <v>2</v>
      </c>
      <c r="T898" s="32"/>
      <c r="U898" s="32"/>
      <c r="V898" s="32">
        <v>2</v>
      </c>
      <c r="W898" s="32"/>
      <c r="X898" s="34">
        <v>60</v>
      </c>
    </row>
    <row r="899" spans="1:24" ht="12.75">
      <c r="A899" s="92">
        <v>600040000</v>
      </c>
      <c r="B899" s="35" t="s">
        <v>2342</v>
      </c>
      <c r="C899" s="98"/>
      <c r="D899" s="32">
        <v>3</v>
      </c>
      <c r="E899" s="32"/>
      <c r="F899" s="32"/>
      <c r="G899" s="32">
        <v>3</v>
      </c>
      <c r="H899" s="32"/>
      <c r="I899" s="32"/>
      <c r="J899" s="32"/>
      <c r="K899" s="32"/>
      <c r="L899" s="32"/>
      <c r="M899" s="32"/>
      <c r="N899" s="32">
        <v>1</v>
      </c>
      <c r="O899" s="32"/>
      <c r="P899" s="32"/>
      <c r="Q899" s="32">
        <v>1</v>
      </c>
      <c r="R899" s="32"/>
      <c r="S899" s="32">
        <v>2</v>
      </c>
      <c r="T899" s="32"/>
      <c r="U899" s="32"/>
      <c r="V899" s="32">
        <v>2</v>
      </c>
      <c r="W899" s="32"/>
      <c r="X899" s="34">
        <v>78</v>
      </c>
    </row>
    <row r="900" spans="1:24" ht="12.75">
      <c r="A900" s="92">
        <v>600050000</v>
      </c>
      <c r="B900" s="35" t="s">
        <v>2343</v>
      </c>
      <c r="C900" s="98"/>
      <c r="D900" s="32">
        <v>4</v>
      </c>
      <c r="E900" s="32"/>
      <c r="F900" s="32"/>
      <c r="G900" s="32">
        <v>4</v>
      </c>
      <c r="H900" s="32"/>
      <c r="I900" s="32">
        <v>6</v>
      </c>
      <c r="J900" s="32"/>
      <c r="K900" s="32"/>
      <c r="L900" s="32">
        <v>6</v>
      </c>
      <c r="M900" s="32"/>
      <c r="N900" s="32">
        <v>4</v>
      </c>
      <c r="O900" s="32"/>
      <c r="P900" s="32"/>
      <c r="Q900" s="32">
        <v>4</v>
      </c>
      <c r="R900" s="32"/>
      <c r="S900" s="32">
        <v>6</v>
      </c>
      <c r="T900" s="32"/>
      <c r="U900" s="32"/>
      <c r="V900" s="32">
        <v>6</v>
      </c>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v>3</v>
      </c>
      <c r="E905" s="32"/>
      <c r="F905" s="32"/>
      <c r="G905" s="32">
        <v>3</v>
      </c>
      <c r="H905" s="32"/>
      <c r="I905" s="32">
        <v>3</v>
      </c>
      <c r="J905" s="32"/>
      <c r="K905" s="32"/>
      <c r="L905" s="32">
        <v>3</v>
      </c>
      <c r="M905" s="32"/>
      <c r="N905" s="32">
        <v>3</v>
      </c>
      <c r="O905" s="32"/>
      <c r="P905" s="32"/>
      <c r="Q905" s="32">
        <v>3</v>
      </c>
      <c r="R905" s="32"/>
      <c r="S905" s="32">
        <v>3</v>
      </c>
      <c r="T905" s="32"/>
      <c r="U905" s="32"/>
      <c r="V905" s="32">
        <v>3</v>
      </c>
      <c r="W905" s="32"/>
      <c r="X905" s="34">
        <v>87</v>
      </c>
    </row>
    <row r="906" spans="1:24" ht="12.75" customHeight="1">
      <c r="A906" s="92">
        <v>600110000</v>
      </c>
      <c r="B906" s="35" t="s">
        <v>2338</v>
      </c>
      <c r="C906" s="98"/>
      <c r="D906" s="32">
        <v>30</v>
      </c>
      <c r="E906" s="32"/>
      <c r="F906" s="32"/>
      <c r="G906" s="32">
        <v>30</v>
      </c>
      <c r="H906" s="32"/>
      <c r="I906" s="32">
        <v>13</v>
      </c>
      <c r="J906" s="32"/>
      <c r="K906" s="32"/>
      <c r="L906" s="32">
        <v>13</v>
      </c>
      <c r="M906" s="32"/>
      <c r="N906" s="32">
        <v>12</v>
      </c>
      <c r="O906" s="32"/>
      <c r="P906" s="32"/>
      <c r="Q906" s="32">
        <v>12</v>
      </c>
      <c r="R906" s="32"/>
      <c r="S906" s="32">
        <v>31</v>
      </c>
      <c r="T906" s="32"/>
      <c r="U906" s="32"/>
      <c r="V906" s="32">
        <v>31</v>
      </c>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2333</v>
      </c>
      <c r="C909" s="98"/>
      <c r="D909" s="32">
        <v>11</v>
      </c>
      <c r="E909" s="32"/>
      <c r="F909" s="32"/>
      <c r="G909" s="32">
        <v>11</v>
      </c>
      <c r="H909" s="32"/>
      <c r="I909" s="32">
        <v>8</v>
      </c>
      <c r="J909" s="32"/>
      <c r="K909" s="32"/>
      <c r="L909" s="32">
        <v>8</v>
      </c>
      <c r="M909" s="32"/>
      <c r="N909" s="32">
        <v>7</v>
      </c>
      <c r="O909" s="32"/>
      <c r="P909" s="32"/>
      <c r="Q909" s="32">
        <v>7</v>
      </c>
      <c r="R909" s="32"/>
      <c r="S909" s="32">
        <v>12</v>
      </c>
      <c r="T909" s="32"/>
      <c r="U909" s="32"/>
      <c r="V909" s="32">
        <v>12</v>
      </c>
      <c r="W909" s="32"/>
      <c r="X909" s="34">
        <v>87</v>
      </c>
    </row>
    <row r="910" spans="1:24" ht="12.75">
      <c r="A910" s="173" t="s">
        <v>4</v>
      </c>
      <c r="B910" s="174"/>
      <c r="C910" s="100"/>
      <c r="D910" s="7">
        <f>SUM(E910:H910)</f>
        <v>397</v>
      </c>
      <c r="E910" s="7">
        <f>SUM(E755,E765,E861,E895:E909)</f>
        <v>87</v>
      </c>
      <c r="F910" s="7">
        <f>SUM(F755,F765,F861,F895:F909)</f>
        <v>0</v>
      </c>
      <c r="G910" s="7">
        <f>SUM(G755,G765,G861,G895:G909)</f>
        <v>310</v>
      </c>
      <c r="H910" s="7">
        <f>SUM(H755,H765,H861,H895:H909)</f>
        <v>0</v>
      </c>
      <c r="I910" s="7">
        <f>SUM(J910:M910)</f>
        <v>491</v>
      </c>
      <c r="J910" s="7">
        <f>SUM(J755,J765,J861,J895:J909)</f>
        <v>60</v>
      </c>
      <c r="K910" s="7">
        <f>SUM(K755,K765,K861,K895:K909)</f>
        <v>0</v>
      </c>
      <c r="L910" s="7">
        <f>SUM(L755,L765,L861,L895:L909)</f>
        <v>431</v>
      </c>
      <c r="M910" s="7">
        <f>SUM(M755,M765,M861,M895:M909)</f>
        <v>0</v>
      </c>
      <c r="N910" s="7">
        <f>SUM(O910:R910)</f>
        <v>407</v>
      </c>
      <c r="O910" s="7">
        <f>SUM(O755,O765,O861,O895:O909)</f>
        <v>101</v>
      </c>
      <c r="P910" s="7">
        <f>SUM(P755,P765,P861,P895:P909)</f>
        <v>0</v>
      </c>
      <c r="Q910" s="7">
        <f>SUM(Q755,Q765,Q861,Q895:Q909)</f>
        <v>306</v>
      </c>
      <c r="R910" s="7">
        <f>SUM(R755,R765,R861,R895:R909)</f>
        <v>0</v>
      </c>
      <c r="S910" s="7">
        <f>SUM(T910:W910)</f>
        <v>481</v>
      </c>
      <c r="T910" s="7">
        <f>SUM(T755,T765,T861,T895:T909)</f>
        <v>46</v>
      </c>
      <c r="U910" s="7">
        <f>SUM(U755,U765,U861,U895:U909)</f>
        <v>0</v>
      </c>
      <c r="V910" s="7">
        <f>SUM(V755,V765,V861,V895:V909)</f>
        <v>435</v>
      </c>
      <c r="W910" s="7">
        <f>SUM(W755,W765,W861,W895:W909)</f>
        <v>0</v>
      </c>
      <c r="X910" s="28" t="s">
        <v>1920</v>
      </c>
    </row>
    <row r="911" spans="1:26" s="19" customFormat="1" ht="12.75">
      <c r="A911" s="171" t="s">
        <v>798</v>
      </c>
      <c r="B911" s="172"/>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7" t="s">
        <v>1317</v>
      </c>
      <c r="B912" s="168"/>
      <c r="C912" s="98"/>
      <c r="D912" s="32">
        <f>SUM(E912:H912)</f>
        <v>146</v>
      </c>
      <c r="E912" s="32">
        <f>SUM(E913:E1461)</f>
        <v>4</v>
      </c>
      <c r="F912" s="32">
        <f>SUM(F913:F1461)</f>
        <v>0</v>
      </c>
      <c r="G912" s="32">
        <f>SUM(G913:G1461)</f>
        <v>142</v>
      </c>
      <c r="H912" s="32">
        <f>SUM(H913:H1461)</f>
        <v>0</v>
      </c>
      <c r="I912" s="32">
        <f>SUM(J912:M912)</f>
        <v>393</v>
      </c>
      <c r="J912" s="32">
        <f>SUM(J913:J1461)</f>
        <v>25</v>
      </c>
      <c r="K912" s="32">
        <f>SUM(K913:K1461)</f>
        <v>0</v>
      </c>
      <c r="L912" s="32">
        <f>SUM(L913:L1461)</f>
        <v>368</v>
      </c>
      <c r="M912" s="32">
        <f>SUM(M913:M1461)</f>
        <v>0</v>
      </c>
      <c r="N912" s="32">
        <f>SUM(O912:R912)</f>
        <v>381</v>
      </c>
      <c r="O912" s="32">
        <f>SUM(O913:O1461)</f>
        <v>29</v>
      </c>
      <c r="P912" s="32">
        <f>SUM(P913:P1461)</f>
        <v>0</v>
      </c>
      <c r="Q912" s="32">
        <f>SUM(Q913:Q1461)</f>
        <v>352</v>
      </c>
      <c r="R912" s="32">
        <f>SUM(R913:R1461)</f>
        <v>0</v>
      </c>
      <c r="S912" s="32">
        <f>SUM(T912:W912)</f>
        <v>158</v>
      </c>
      <c r="T912" s="32">
        <f>SUM(T913:T1461)</f>
        <v>0</v>
      </c>
      <c r="U912" s="32">
        <f>SUM(U913:U1461)</f>
        <v>0</v>
      </c>
      <c r="V912" s="32">
        <f>SUM(V913:V1461)</f>
        <v>158</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1</v>
      </c>
      <c r="E921" s="6"/>
      <c r="F921" s="6"/>
      <c r="G921" s="6">
        <v>1</v>
      </c>
      <c r="H921" s="6"/>
      <c r="I921" s="6">
        <v>5</v>
      </c>
      <c r="J921" s="6"/>
      <c r="K921" s="6"/>
      <c r="L921" s="6">
        <v>5</v>
      </c>
      <c r="M921" s="6"/>
      <c r="N921" s="6">
        <v>5</v>
      </c>
      <c r="O921" s="6"/>
      <c r="P921" s="6"/>
      <c r="Q921" s="6">
        <v>5</v>
      </c>
      <c r="R921" s="6"/>
      <c r="S921" s="6">
        <v>1</v>
      </c>
      <c r="T921" s="6"/>
      <c r="U921" s="6"/>
      <c r="V921" s="6">
        <v>1</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c r="E935" s="40"/>
      <c r="F935" s="40"/>
      <c r="G935" s="40"/>
      <c r="H935" s="40"/>
      <c r="I935" s="40">
        <v>7</v>
      </c>
      <c r="J935" s="40"/>
      <c r="K935" s="40"/>
      <c r="L935" s="40">
        <v>7</v>
      </c>
      <c r="M935" s="40"/>
      <c r="N935" s="40">
        <v>7</v>
      </c>
      <c r="O935" s="40"/>
      <c r="P935" s="40"/>
      <c r="Q935" s="40">
        <v>7</v>
      </c>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v>3</v>
      </c>
      <c r="E990" s="40"/>
      <c r="F990" s="40"/>
      <c r="G990" s="40">
        <v>3</v>
      </c>
      <c r="H990" s="40"/>
      <c r="I990" s="40">
        <v>2</v>
      </c>
      <c r="J990" s="40">
        <v>1</v>
      </c>
      <c r="K990" s="40"/>
      <c r="L990" s="40">
        <v>1</v>
      </c>
      <c r="M990" s="40"/>
      <c r="N990" s="40">
        <v>5</v>
      </c>
      <c r="O990" s="40">
        <v>1</v>
      </c>
      <c r="P990" s="40"/>
      <c r="Q990" s="40">
        <v>4</v>
      </c>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c r="E995" s="40"/>
      <c r="F995" s="40"/>
      <c r="G995" s="40"/>
      <c r="H995" s="40"/>
      <c r="I995" s="40">
        <v>1</v>
      </c>
      <c r="J995" s="40"/>
      <c r="K995" s="40"/>
      <c r="L995" s="40">
        <v>1</v>
      </c>
      <c r="M995" s="40"/>
      <c r="N995" s="40">
        <v>1</v>
      </c>
      <c r="O995" s="40"/>
      <c r="P995" s="40"/>
      <c r="Q995" s="40">
        <v>1</v>
      </c>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1</v>
      </c>
      <c r="J1059" s="6"/>
      <c r="K1059" s="6"/>
      <c r="L1059" s="6">
        <v>1</v>
      </c>
      <c r="M1059" s="6"/>
      <c r="N1059" s="6"/>
      <c r="O1059" s="6"/>
      <c r="P1059" s="6"/>
      <c r="Q1059" s="6"/>
      <c r="R1059" s="6"/>
      <c r="S1059" s="6">
        <v>1</v>
      </c>
      <c r="T1059" s="6"/>
      <c r="U1059" s="6"/>
      <c r="V1059" s="6">
        <v>1</v>
      </c>
      <c r="W1059" s="6"/>
      <c r="X1059" s="5">
        <v>151</v>
      </c>
    </row>
    <row r="1060" spans="1:24" ht="12.75">
      <c r="A1060" s="89">
        <v>501060020</v>
      </c>
      <c r="B1060" s="30" t="s">
        <v>938</v>
      </c>
      <c r="C1060" s="99"/>
      <c r="D1060" s="6"/>
      <c r="E1060" s="6"/>
      <c r="F1060" s="6"/>
      <c r="G1060" s="6"/>
      <c r="H1060" s="6"/>
      <c r="I1060" s="6">
        <v>2</v>
      </c>
      <c r="J1060" s="6"/>
      <c r="K1060" s="6"/>
      <c r="L1060" s="6">
        <v>2</v>
      </c>
      <c r="M1060" s="6"/>
      <c r="N1060" s="6">
        <v>1</v>
      </c>
      <c r="O1060" s="6"/>
      <c r="P1060" s="6"/>
      <c r="Q1060" s="6">
        <v>1</v>
      </c>
      <c r="R1060" s="6"/>
      <c r="S1060" s="6">
        <v>1</v>
      </c>
      <c r="T1060" s="6"/>
      <c r="U1060" s="6"/>
      <c r="V1060" s="6">
        <v>1</v>
      </c>
      <c r="W1060" s="6"/>
      <c r="X1060" s="5">
        <v>151</v>
      </c>
    </row>
    <row r="1061" spans="1:24" ht="12.75">
      <c r="A1061" s="89">
        <v>501060021</v>
      </c>
      <c r="B1061" s="30" t="s">
        <v>939</v>
      </c>
      <c r="C1061" s="99"/>
      <c r="D1061" s="6"/>
      <c r="E1061" s="6"/>
      <c r="F1061" s="6"/>
      <c r="G1061" s="6"/>
      <c r="H1061" s="6"/>
      <c r="I1061" s="6">
        <v>4</v>
      </c>
      <c r="J1061" s="6"/>
      <c r="K1061" s="6"/>
      <c r="L1061" s="6">
        <v>4</v>
      </c>
      <c r="M1061" s="6"/>
      <c r="N1061" s="6">
        <v>3</v>
      </c>
      <c r="O1061" s="6"/>
      <c r="P1061" s="6"/>
      <c r="Q1061" s="6">
        <v>3</v>
      </c>
      <c r="R1061" s="6"/>
      <c r="S1061" s="6">
        <v>1</v>
      </c>
      <c r="T1061" s="6"/>
      <c r="U1061" s="6"/>
      <c r="V1061" s="6">
        <v>1</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23</v>
      </c>
      <c r="E1064" s="6"/>
      <c r="F1064" s="6"/>
      <c r="G1064" s="6">
        <v>23</v>
      </c>
      <c r="H1064" s="6"/>
      <c r="I1064" s="6">
        <v>25</v>
      </c>
      <c r="J1064" s="6"/>
      <c r="K1064" s="6"/>
      <c r="L1064" s="6">
        <v>25</v>
      </c>
      <c r="M1064" s="6"/>
      <c r="N1064" s="6">
        <v>26</v>
      </c>
      <c r="O1064" s="6"/>
      <c r="P1064" s="6"/>
      <c r="Q1064" s="6">
        <v>26</v>
      </c>
      <c r="R1064" s="6"/>
      <c r="S1064" s="6">
        <v>22</v>
      </c>
      <c r="T1064" s="6"/>
      <c r="U1064" s="6"/>
      <c r="V1064" s="6">
        <v>22</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6</v>
      </c>
      <c r="E1067" s="6"/>
      <c r="F1067" s="6"/>
      <c r="G1067" s="6">
        <v>6</v>
      </c>
      <c r="H1067" s="6"/>
      <c r="I1067" s="6">
        <v>18</v>
      </c>
      <c r="J1067" s="6">
        <v>2</v>
      </c>
      <c r="K1067" s="6"/>
      <c r="L1067" s="6">
        <v>16</v>
      </c>
      <c r="M1067" s="6"/>
      <c r="N1067" s="6">
        <v>17</v>
      </c>
      <c r="O1067" s="6">
        <v>2</v>
      </c>
      <c r="P1067" s="6"/>
      <c r="Q1067" s="6">
        <v>15</v>
      </c>
      <c r="R1067" s="6"/>
      <c r="S1067" s="6">
        <v>7</v>
      </c>
      <c r="T1067" s="6"/>
      <c r="U1067" s="6"/>
      <c r="V1067" s="6">
        <v>7</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73</v>
      </c>
      <c r="E1074" s="6">
        <v>4</v>
      </c>
      <c r="F1074" s="6"/>
      <c r="G1074" s="6">
        <v>69</v>
      </c>
      <c r="H1074" s="6"/>
      <c r="I1074" s="6">
        <v>91</v>
      </c>
      <c r="J1074" s="6">
        <v>1</v>
      </c>
      <c r="K1074" s="6"/>
      <c r="L1074" s="6">
        <v>90</v>
      </c>
      <c r="M1074" s="6"/>
      <c r="N1074" s="6">
        <v>92</v>
      </c>
      <c r="O1074" s="6">
        <v>5</v>
      </c>
      <c r="P1074" s="6"/>
      <c r="Q1074" s="6">
        <v>87</v>
      </c>
      <c r="R1074" s="6"/>
      <c r="S1074" s="6">
        <v>72</v>
      </c>
      <c r="T1074" s="6"/>
      <c r="U1074" s="6"/>
      <c r="V1074" s="6">
        <v>72</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9">
        <v>501060045</v>
      </c>
      <c r="B1085" s="30" t="s">
        <v>963</v>
      </c>
      <c r="C1085" s="99"/>
      <c r="D1085" s="6"/>
      <c r="E1085" s="6"/>
      <c r="F1085" s="6"/>
      <c r="G1085" s="6"/>
      <c r="H1085" s="6"/>
      <c r="I1085" s="6">
        <v>1</v>
      </c>
      <c r="J1085" s="6"/>
      <c r="K1085" s="6"/>
      <c r="L1085" s="6">
        <v>1</v>
      </c>
      <c r="M1085" s="6"/>
      <c r="N1085" s="6"/>
      <c r="O1085" s="6"/>
      <c r="P1085" s="6"/>
      <c r="Q1085" s="6"/>
      <c r="R1085" s="6"/>
      <c r="S1085" s="6">
        <v>1</v>
      </c>
      <c r="T1085" s="6"/>
      <c r="U1085" s="6"/>
      <c r="V1085" s="6">
        <v>1</v>
      </c>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1</v>
      </c>
      <c r="J1110" s="40">
        <v>1</v>
      </c>
      <c r="K1110" s="40"/>
      <c r="L1110" s="40"/>
      <c r="M1110" s="40"/>
      <c r="N1110" s="40">
        <v>1</v>
      </c>
      <c r="O1110" s="40">
        <v>1</v>
      </c>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c r="E1113" s="40"/>
      <c r="F1113" s="40"/>
      <c r="G1113" s="40"/>
      <c r="H1113" s="40"/>
      <c r="I1113" s="40">
        <v>8</v>
      </c>
      <c r="J1113" s="40"/>
      <c r="K1113" s="40"/>
      <c r="L1113" s="40">
        <v>8</v>
      </c>
      <c r="M1113" s="40"/>
      <c r="N1113" s="40">
        <v>7</v>
      </c>
      <c r="O1113" s="40"/>
      <c r="P1113" s="40"/>
      <c r="Q1113" s="40">
        <v>7</v>
      </c>
      <c r="R1113" s="40"/>
      <c r="S1113" s="40">
        <v>1</v>
      </c>
      <c r="T1113" s="40"/>
      <c r="U1113" s="40"/>
      <c r="V1113" s="40">
        <v>1</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c r="E1115" s="40"/>
      <c r="F1115" s="40"/>
      <c r="G1115" s="40"/>
      <c r="H1115" s="40"/>
      <c r="I1115" s="40">
        <v>18</v>
      </c>
      <c r="J1115" s="40">
        <v>8</v>
      </c>
      <c r="K1115" s="40"/>
      <c r="L1115" s="40">
        <v>10</v>
      </c>
      <c r="M1115" s="40"/>
      <c r="N1115" s="40">
        <v>15</v>
      </c>
      <c r="O1115" s="40">
        <v>8</v>
      </c>
      <c r="P1115" s="40"/>
      <c r="Q1115" s="40">
        <v>7</v>
      </c>
      <c r="R1115" s="40"/>
      <c r="S1115" s="40">
        <v>3</v>
      </c>
      <c r="T1115" s="40"/>
      <c r="U1115" s="40"/>
      <c r="V1115" s="40">
        <v>3</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2</v>
      </c>
      <c r="E1120" s="40"/>
      <c r="F1120" s="40"/>
      <c r="G1120" s="40">
        <v>2</v>
      </c>
      <c r="H1120" s="40"/>
      <c r="I1120" s="40">
        <v>11</v>
      </c>
      <c r="J1120" s="40"/>
      <c r="K1120" s="40"/>
      <c r="L1120" s="40">
        <v>11</v>
      </c>
      <c r="M1120" s="40"/>
      <c r="N1120" s="40">
        <v>10</v>
      </c>
      <c r="O1120" s="40"/>
      <c r="P1120" s="40"/>
      <c r="Q1120" s="40">
        <v>10</v>
      </c>
      <c r="R1120" s="40"/>
      <c r="S1120" s="40">
        <v>3</v>
      </c>
      <c r="T1120" s="40"/>
      <c r="U1120" s="40"/>
      <c r="V1120" s="40">
        <v>3</v>
      </c>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1</v>
      </c>
      <c r="E1127" s="40"/>
      <c r="F1127" s="40"/>
      <c r="G1127" s="40">
        <v>1</v>
      </c>
      <c r="H1127" s="40"/>
      <c r="I1127" s="40">
        <v>2</v>
      </c>
      <c r="J1127" s="40"/>
      <c r="K1127" s="40"/>
      <c r="L1127" s="40">
        <v>2</v>
      </c>
      <c r="M1127" s="40"/>
      <c r="N1127" s="40">
        <v>2</v>
      </c>
      <c r="O1127" s="40"/>
      <c r="P1127" s="40"/>
      <c r="Q1127" s="40">
        <v>2</v>
      </c>
      <c r="R1127" s="40"/>
      <c r="S1127" s="40">
        <v>1</v>
      </c>
      <c r="T1127" s="40"/>
      <c r="U1127" s="40"/>
      <c r="V1127" s="40">
        <v>1</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c r="E1136" s="40"/>
      <c r="F1136" s="40"/>
      <c r="G1136" s="40"/>
      <c r="H1136" s="40"/>
      <c r="I1136" s="40">
        <v>1</v>
      </c>
      <c r="J1136" s="40"/>
      <c r="K1136" s="40"/>
      <c r="L1136" s="40">
        <v>1</v>
      </c>
      <c r="M1136" s="40"/>
      <c r="N1136" s="40">
        <v>1</v>
      </c>
      <c r="O1136" s="40"/>
      <c r="P1136" s="40"/>
      <c r="Q1136" s="40">
        <v>1</v>
      </c>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2</v>
      </c>
      <c r="J1142" s="40"/>
      <c r="K1142" s="40"/>
      <c r="L1142" s="40">
        <v>2</v>
      </c>
      <c r="M1142" s="40"/>
      <c r="N1142" s="40">
        <v>1</v>
      </c>
      <c r="O1142" s="40"/>
      <c r="P1142" s="40"/>
      <c r="Q1142" s="40">
        <v>1</v>
      </c>
      <c r="R1142" s="40"/>
      <c r="S1142" s="40">
        <v>1</v>
      </c>
      <c r="T1142" s="40"/>
      <c r="U1142" s="40"/>
      <c r="V1142" s="40">
        <v>1</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c r="A1147" s="90">
        <v>501080036</v>
      </c>
      <c r="B1147" s="42" t="s">
        <v>1019</v>
      </c>
      <c r="C1147" s="99"/>
      <c r="D1147" s="40"/>
      <c r="E1147" s="40"/>
      <c r="F1147" s="40"/>
      <c r="G1147" s="40"/>
      <c r="H1147" s="40"/>
      <c r="I1147" s="40">
        <v>2</v>
      </c>
      <c r="J1147" s="40">
        <v>1</v>
      </c>
      <c r="K1147" s="40"/>
      <c r="L1147" s="40">
        <v>1</v>
      </c>
      <c r="M1147" s="40"/>
      <c r="N1147" s="40">
        <v>1</v>
      </c>
      <c r="O1147" s="40">
        <v>1</v>
      </c>
      <c r="P1147" s="40"/>
      <c r="Q1147" s="40"/>
      <c r="R1147" s="40"/>
      <c r="S1147" s="40">
        <v>1</v>
      </c>
      <c r="T1147" s="40"/>
      <c r="U1147" s="40"/>
      <c r="V1147" s="40">
        <v>1</v>
      </c>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c r="E1157" s="40"/>
      <c r="F1157" s="40"/>
      <c r="G1157" s="40"/>
      <c r="H1157" s="40"/>
      <c r="I1157" s="40">
        <v>1</v>
      </c>
      <c r="J1157" s="40"/>
      <c r="K1157" s="40"/>
      <c r="L1157" s="40">
        <v>1</v>
      </c>
      <c r="M1157" s="40"/>
      <c r="N1157" s="40">
        <v>1</v>
      </c>
      <c r="O1157" s="40"/>
      <c r="P1157" s="40"/>
      <c r="Q1157" s="40">
        <v>1</v>
      </c>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c r="A1215" s="90">
        <v>501100004</v>
      </c>
      <c r="B1215" s="42" t="s">
        <v>1082</v>
      </c>
      <c r="C1215" s="99"/>
      <c r="D1215" s="40">
        <v>1</v>
      </c>
      <c r="E1215" s="40"/>
      <c r="F1215" s="40"/>
      <c r="G1215" s="40">
        <v>1</v>
      </c>
      <c r="H1215" s="40"/>
      <c r="I1215" s="40"/>
      <c r="J1215" s="40"/>
      <c r="K1215" s="40"/>
      <c r="L1215" s="40"/>
      <c r="M1215" s="40"/>
      <c r="N1215" s="40"/>
      <c r="O1215" s="40"/>
      <c r="P1215" s="40"/>
      <c r="Q1215" s="40"/>
      <c r="R1215" s="40"/>
      <c r="S1215" s="40">
        <v>1</v>
      </c>
      <c r="T1215" s="40"/>
      <c r="U1215" s="40"/>
      <c r="V1215" s="40">
        <v>1</v>
      </c>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c r="E1223" s="40"/>
      <c r="F1223" s="40"/>
      <c r="G1223" s="40"/>
      <c r="H1223" s="40"/>
      <c r="I1223" s="40">
        <v>1</v>
      </c>
      <c r="J1223" s="40"/>
      <c r="K1223" s="40"/>
      <c r="L1223" s="40">
        <v>1</v>
      </c>
      <c r="M1223" s="40"/>
      <c r="N1223" s="40">
        <v>1</v>
      </c>
      <c r="O1223" s="40"/>
      <c r="P1223" s="40"/>
      <c r="Q1223" s="40">
        <v>1</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c r="E1232" s="40"/>
      <c r="F1232" s="40"/>
      <c r="G1232" s="40"/>
      <c r="H1232" s="40"/>
      <c r="I1232" s="40">
        <v>24</v>
      </c>
      <c r="J1232" s="40"/>
      <c r="K1232" s="40"/>
      <c r="L1232" s="40">
        <v>24</v>
      </c>
      <c r="M1232" s="40"/>
      <c r="N1232" s="40">
        <v>22</v>
      </c>
      <c r="O1232" s="40"/>
      <c r="P1232" s="40"/>
      <c r="Q1232" s="40">
        <v>22</v>
      </c>
      <c r="R1232" s="40"/>
      <c r="S1232" s="40">
        <v>2</v>
      </c>
      <c r="T1232" s="40"/>
      <c r="U1232" s="40"/>
      <c r="V1232" s="40">
        <v>2</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2</v>
      </c>
      <c r="E1234" s="40"/>
      <c r="F1234" s="40"/>
      <c r="G1234" s="40">
        <v>2</v>
      </c>
      <c r="H1234" s="40"/>
      <c r="I1234" s="40">
        <v>29</v>
      </c>
      <c r="J1234" s="40">
        <v>2</v>
      </c>
      <c r="K1234" s="40"/>
      <c r="L1234" s="40">
        <v>27</v>
      </c>
      <c r="M1234" s="40"/>
      <c r="N1234" s="40">
        <v>28</v>
      </c>
      <c r="O1234" s="40">
        <v>2</v>
      </c>
      <c r="P1234" s="40"/>
      <c r="Q1234" s="40">
        <v>26</v>
      </c>
      <c r="R1234" s="40"/>
      <c r="S1234" s="40">
        <v>3</v>
      </c>
      <c r="T1234" s="40"/>
      <c r="U1234" s="40"/>
      <c r="V1234" s="40">
        <v>3</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17</v>
      </c>
      <c r="E1236" s="40"/>
      <c r="F1236" s="40"/>
      <c r="G1236" s="40">
        <v>17</v>
      </c>
      <c r="H1236" s="40"/>
      <c r="I1236" s="40">
        <v>83</v>
      </c>
      <c r="J1236" s="40">
        <v>7</v>
      </c>
      <c r="K1236" s="40"/>
      <c r="L1236" s="40">
        <v>76</v>
      </c>
      <c r="M1236" s="40"/>
      <c r="N1236" s="40">
        <v>87</v>
      </c>
      <c r="O1236" s="40">
        <v>7</v>
      </c>
      <c r="P1236" s="40"/>
      <c r="Q1236" s="40">
        <v>80</v>
      </c>
      <c r="R1236" s="40"/>
      <c r="S1236" s="40">
        <v>13</v>
      </c>
      <c r="T1236" s="40"/>
      <c r="U1236" s="40"/>
      <c r="V1236" s="40">
        <v>13</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c r="E1238" s="40"/>
      <c r="F1238" s="40"/>
      <c r="G1238" s="40"/>
      <c r="H1238" s="40"/>
      <c r="I1238" s="40">
        <v>1</v>
      </c>
      <c r="J1238" s="40"/>
      <c r="K1238" s="40"/>
      <c r="L1238" s="40">
        <v>1</v>
      </c>
      <c r="M1238" s="40"/>
      <c r="N1238" s="40">
        <v>1</v>
      </c>
      <c r="O1238" s="40"/>
      <c r="P1238" s="40"/>
      <c r="Q1238" s="40">
        <v>1</v>
      </c>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7</v>
      </c>
      <c r="J1240" s="40"/>
      <c r="K1240" s="40"/>
      <c r="L1240" s="40">
        <v>7</v>
      </c>
      <c r="M1240" s="40"/>
      <c r="N1240" s="40">
        <v>3</v>
      </c>
      <c r="O1240" s="40"/>
      <c r="P1240" s="40"/>
      <c r="Q1240" s="40">
        <v>3</v>
      </c>
      <c r="R1240" s="40"/>
      <c r="S1240" s="40">
        <v>4</v>
      </c>
      <c r="T1240" s="40"/>
      <c r="U1240" s="40"/>
      <c r="V1240" s="40">
        <v>4</v>
      </c>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3</v>
      </c>
      <c r="E1245" s="40"/>
      <c r="F1245" s="40"/>
      <c r="G1245" s="40">
        <v>3</v>
      </c>
      <c r="H1245" s="40"/>
      <c r="I1245" s="40">
        <v>7</v>
      </c>
      <c r="J1245" s="40"/>
      <c r="K1245" s="40"/>
      <c r="L1245" s="40">
        <v>7</v>
      </c>
      <c r="M1245" s="40"/>
      <c r="N1245" s="40">
        <v>7</v>
      </c>
      <c r="O1245" s="40"/>
      <c r="P1245" s="40"/>
      <c r="Q1245" s="40">
        <v>7</v>
      </c>
      <c r="R1245" s="40"/>
      <c r="S1245" s="40">
        <v>3</v>
      </c>
      <c r="T1245" s="40"/>
      <c r="U1245" s="40"/>
      <c r="V1245" s="40">
        <v>3</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c r="A1252" s="90">
        <v>501120019</v>
      </c>
      <c r="B1252" s="42" t="s">
        <v>1111</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c r="A1253" s="90">
        <v>501120020</v>
      </c>
      <c r="B1253" s="42" t="s">
        <v>1112</v>
      </c>
      <c r="C1253" s="99"/>
      <c r="D1253" s="40">
        <v>2</v>
      </c>
      <c r="E1253" s="40"/>
      <c r="F1253" s="40"/>
      <c r="G1253" s="40">
        <v>2</v>
      </c>
      <c r="H1253" s="40"/>
      <c r="I1253" s="40">
        <v>4</v>
      </c>
      <c r="J1253" s="40"/>
      <c r="K1253" s="40"/>
      <c r="L1253" s="40">
        <v>4</v>
      </c>
      <c r="M1253" s="40"/>
      <c r="N1253" s="40">
        <v>3</v>
      </c>
      <c r="O1253" s="40"/>
      <c r="P1253" s="40"/>
      <c r="Q1253" s="40">
        <v>3</v>
      </c>
      <c r="R1253" s="40"/>
      <c r="S1253" s="40">
        <v>3</v>
      </c>
      <c r="T1253" s="40"/>
      <c r="U1253" s="40"/>
      <c r="V1253" s="40">
        <v>3</v>
      </c>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5</v>
      </c>
      <c r="E1255" s="40"/>
      <c r="F1255" s="40"/>
      <c r="G1255" s="40">
        <v>5</v>
      </c>
      <c r="H1255" s="40"/>
      <c r="I1255" s="40">
        <v>29</v>
      </c>
      <c r="J1255" s="40">
        <v>1</v>
      </c>
      <c r="K1255" s="40"/>
      <c r="L1255" s="40">
        <v>28</v>
      </c>
      <c r="M1255" s="40"/>
      <c r="N1255" s="40">
        <v>27</v>
      </c>
      <c r="O1255" s="40">
        <v>1</v>
      </c>
      <c r="P1255" s="40"/>
      <c r="Q1255" s="40">
        <v>26</v>
      </c>
      <c r="R1255" s="40"/>
      <c r="S1255" s="40">
        <v>7</v>
      </c>
      <c r="T1255" s="40"/>
      <c r="U1255" s="40"/>
      <c r="V1255" s="40">
        <v>7</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c r="E1261" s="40"/>
      <c r="F1261" s="40"/>
      <c r="G1261" s="40"/>
      <c r="H1261" s="40"/>
      <c r="I1261" s="40">
        <v>2</v>
      </c>
      <c r="J1261" s="40">
        <v>1</v>
      </c>
      <c r="K1261" s="40"/>
      <c r="L1261" s="40">
        <v>1</v>
      </c>
      <c r="M1261" s="40"/>
      <c r="N1261" s="40">
        <v>2</v>
      </c>
      <c r="O1261" s="40">
        <v>1</v>
      </c>
      <c r="P1261" s="40"/>
      <c r="Q1261" s="40">
        <v>1</v>
      </c>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3</v>
      </c>
      <c r="E1281" s="40"/>
      <c r="F1281" s="40"/>
      <c r="G1281" s="40">
        <v>3</v>
      </c>
      <c r="H1281" s="40"/>
      <c r="I1281" s="40">
        <v>2</v>
      </c>
      <c r="J1281" s="40"/>
      <c r="K1281" s="40"/>
      <c r="L1281" s="40">
        <v>2</v>
      </c>
      <c r="M1281" s="40"/>
      <c r="N1281" s="40">
        <v>2</v>
      </c>
      <c r="O1281" s="40"/>
      <c r="P1281" s="40"/>
      <c r="Q1281" s="40">
        <v>2</v>
      </c>
      <c r="R1281" s="40"/>
      <c r="S1281" s="40">
        <v>3</v>
      </c>
      <c r="T1281" s="40"/>
      <c r="U1281" s="40"/>
      <c r="V1281" s="40">
        <v>3</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c r="A1290" s="90">
        <v>501130032</v>
      </c>
      <c r="B1290" s="42" t="s">
        <v>1146</v>
      </c>
      <c r="C1290" s="99"/>
      <c r="D1290" s="40">
        <v>1</v>
      </c>
      <c r="E1290" s="40"/>
      <c r="F1290" s="40"/>
      <c r="G1290" s="40">
        <v>1</v>
      </c>
      <c r="H1290" s="40"/>
      <c r="I1290" s="40"/>
      <c r="J1290" s="40"/>
      <c r="K1290" s="40"/>
      <c r="L1290" s="40"/>
      <c r="M1290" s="40"/>
      <c r="N1290" s="40"/>
      <c r="O1290" s="40"/>
      <c r="P1290" s="40"/>
      <c r="Q1290" s="40"/>
      <c r="R1290" s="40"/>
      <c r="S1290" s="40">
        <v>1</v>
      </c>
      <c r="T1290" s="40"/>
      <c r="U1290" s="40"/>
      <c r="V1290" s="40">
        <v>1</v>
      </c>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c r="A1301" s="90">
        <v>501130043</v>
      </c>
      <c r="B1301" s="42" t="s">
        <v>1157</v>
      </c>
      <c r="C1301" s="99"/>
      <c r="D1301" s="40">
        <v>1</v>
      </c>
      <c r="E1301" s="40"/>
      <c r="F1301" s="40"/>
      <c r="G1301" s="40">
        <v>1</v>
      </c>
      <c r="H1301" s="40"/>
      <c r="I1301" s="40"/>
      <c r="J1301" s="40"/>
      <c r="K1301" s="40"/>
      <c r="L1301" s="40"/>
      <c r="M1301" s="40"/>
      <c r="N1301" s="40">
        <v>1</v>
      </c>
      <c r="O1301" s="40"/>
      <c r="P1301" s="40"/>
      <c r="Q1301" s="40">
        <v>1</v>
      </c>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c r="A1334" s="90">
        <v>501130076</v>
      </c>
      <c r="B1334" s="42" t="s">
        <v>1190</v>
      </c>
      <c r="C1334" s="99"/>
      <c r="D1334" s="40">
        <v>1</v>
      </c>
      <c r="E1334" s="40"/>
      <c r="F1334" s="40"/>
      <c r="G1334" s="40">
        <v>1</v>
      </c>
      <c r="H1334" s="40"/>
      <c r="I1334" s="40"/>
      <c r="J1334" s="40"/>
      <c r="K1334" s="40"/>
      <c r="L1334" s="40"/>
      <c r="M1334" s="40"/>
      <c r="N1334" s="40"/>
      <c r="O1334" s="40"/>
      <c r="P1334" s="40"/>
      <c r="Q1334" s="40"/>
      <c r="R1334" s="40"/>
      <c r="S1334" s="40">
        <v>1</v>
      </c>
      <c r="T1334" s="40"/>
      <c r="U1334" s="40"/>
      <c r="V1334" s="40">
        <v>1</v>
      </c>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c r="A1380" s="90">
        <v>501130122</v>
      </c>
      <c r="B1380" s="42" t="s">
        <v>2145</v>
      </c>
      <c r="C1380" s="99"/>
      <c r="D1380" s="40">
        <v>1</v>
      </c>
      <c r="E1380" s="40"/>
      <c r="F1380" s="40"/>
      <c r="G1380" s="40">
        <v>1</v>
      </c>
      <c r="H1380" s="40"/>
      <c r="I1380" s="40"/>
      <c r="J1380" s="40"/>
      <c r="K1380" s="40"/>
      <c r="L1380" s="40"/>
      <c r="M1380" s="40"/>
      <c r="N1380" s="40"/>
      <c r="O1380" s="40"/>
      <c r="P1380" s="40"/>
      <c r="Q1380" s="40"/>
      <c r="R1380" s="40"/>
      <c r="S1380" s="40">
        <v>1</v>
      </c>
      <c r="T1380" s="40"/>
      <c r="U1380" s="40"/>
      <c r="V1380" s="40">
        <v>1</v>
      </c>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38</v>
      </c>
      <c r="E1462" s="32"/>
      <c r="F1462" s="32"/>
      <c r="G1462" s="32">
        <v>38</v>
      </c>
      <c r="H1462" s="32"/>
      <c r="I1462" s="32">
        <v>7</v>
      </c>
      <c r="J1462" s="32"/>
      <c r="K1462" s="32"/>
      <c r="L1462" s="32">
        <v>7</v>
      </c>
      <c r="M1462" s="32"/>
      <c r="N1462" s="32">
        <v>8</v>
      </c>
      <c r="O1462" s="32"/>
      <c r="P1462" s="32"/>
      <c r="Q1462" s="32">
        <v>8</v>
      </c>
      <c r="R1462" s="32"/>
      <c r="S1462" s="32">
        <v>37</v>
      </c>
      <c r="T1462" s="32"/>
      <c r="U1462" s="32"/>
      <c r="V1462" s="32">
        <v>37</v>
      </c>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73" t="s">
        <v>4</v>
      </c>
      <c r="B1465" s="174"/>
      <c r="C1465" s="100"/>
      <c r="D1465" s="7">
        <f>SUM(E1465:H1465)</f>
        <v>184</v>
      </c>
      <c r="E1465" s="7">
        <f>SUM(E912,E1462:E1464)</f>
        <v>4</v>
      </c>
      <c r="F1465" s="7">
        <f>SUM(F912,F1462:F1464)</f>
        <v>0</v>
      </c>
      <c r="G1465" s="7">
        <f>SUM(G912,G1462:G1464)</f>
        <v>180</v>
      </c>
      <c r="H1465" s="7">
        <f>SUM(H912,H1462:H1464)</f>
        <v>0</v>
      </c>
      <c r="I1465" s="7">
        <f>SUM(J1465:M1465)</f>
        <v>400</v>
      </c>
      <c r="J1465" s="7">
        <f>SUM(J912,J1462:J1464)</f>
        <v>25</v>
      </c>
      <c r="K1465" s="7">
        <f>SUM(K912,K1462:K1464)</f>
        <v>0</v>
      </c>
      <c r="L1465" s="7">
        <f>SUM(L912,L1462:L1464)</f>
        <v>375</v>
      </c>
      <c r="M1465" s="7">
        <f>SUM(M912,M1462:M1464)</f>
        <v>0</v>
      </c>
      <c r="N1465" s="7">
        <f>SUM(O1465:R1465)</f>
        <v>389</v>
      </c>
      <c r="O1465" s="7">
        <f>SUM(O912,O1462:O1464)</f>
        <v>29</v>
      </c>
      <c r="P1465" s="7">
        <f>SUM(P912,P1462:P1464)</f>
        <v>0</v>
      </c>
      <c r="Q1465" s="7">
        <f>SUM(Q912,Q1462:Q1464)</f>
        <v>360</v>
      </c>
      <c r="R1465" s="7">
        <f>SUM(R912,R1462:R1464)</f>
        <v>0</v>
      </c>
      <c r="S1465" s="7">
        <f>SUM(T1465:W1465)</f>
        <v>195</v>
      </c>
      <c r="T1465" s="7">
        <f>SUM(T912,T1462:T1464)</f>
        <v>0</v>
      </c>
      <c r="U1465" s="7">
        <f>SUM(U912,U1462:U1464)</f>
        <v>0</v>
      </c>
      <c r="V1465" s="7">
        <f>SUM(V912,V1462:V1464)</f>
        <v>195</v>
      </c>
      <c r="W1465" s="7">
        <f>SUM(W912,W1462:W1464)</f>
        <v>0</v>
      </c>
      <c r="X1465" s="28" t="s">
        <v>1920</v>
      </c>
    </row>
    <row r="1466" spans="1:26" s="19" customFormat="1" ht="12.75">
      <c r="A1466" s="171" t="s">
        <v>1312</v>
      </c>
      <c r="B1466" s="172"/>
      <c r="C1466" s="3"/>
      <c r="D1466" s="4">
        <f>SUM(E1466:H1466)</f>
        <v>848</v>
      </c>
      <c r="E1466" s="4">
        <f>E551+E753+E910+E1465</f>
        <v>99</v>
      </c>
      <c r="F1466" s="4">
        <f>F551+F753+F910+F1465</f>
        <v>0</v>
      </c>
      <c r="G1466" s="4">
        <f>G551+G753+G910+G1465</f>
        <v>749</v>
      </c>
      <c r="H1466" s="4">
        <f>H551+H753+H910+H1465</f>
        <v>0</v>
      </c>
      <c r="I1466" s="4">
        <f>SUM(J1466:M1466)</f>
        <v>1186</v>
      </c>
      <c r="J1466" s="4">
        <f>J551+J753+J910+J1465</f>
        <v>119</v>
      </c>
      <c r="K1466" s="4">
        <f>K551+K753+K910+K1465</f>
        <v>0</v>
      </c>
      <c r="L1466" s="4">
        <f>L551+L753+L910+L1465</f>
        <v>1067</v>
      </c>
      <c r="M1466" s="4">
        <f>M551+M753+M910+M1465</f>
        <v>0</v>
      </c>
      <c r="N1466" s="4">
        <f>SUM(O1466:R1466)</f>
        <v>1092</v>
      </c>
      <c r="O1466" s="4">
        <f>O551+O753+O910+O1465</f>
        <v>172</v>
      </c>
      <c r="P1466" s="4">
        <f>P551+P753+P910+P1465</f>
        <v>0</v>
      </c>
      <c r="Q1466" s="4">
        <f>Q551+Q753+Q910+Q1465</f>
        <v>920</v>
      </c>
      <c r="R1466" s="4">
        <f>R551+R753+R910+R1465</f>
        <v>0</v>
      </c>
      <c r="S1466" s="4">
        <f>SUM(T1466:W1466)</f>
        <v>942</v>
      </c>
      <c r="T1466" s="4">
        <f>T551+T753+T910+T1465</f>
        <v>46</v>
      </c>
      <c r="U1466" s="4">
        <f>U551+U753+U910+U1465</f>
        <v>0</v>
      </c>
      <c r="V1466" s="4">
        <f>V551+V753+V910+V1465</f>
        <v>896</v>
      </c>
      <c r="W1466" s="4">
        <f>W551+W753+W910+W1465</f>
        <v>0</v>
      </c>
      <c r="X1466" s="29" t="s">
        <v>1920</v>
      </c>
      <c r="Y1466" s="121"/>
      <c r="Z1466" s="121"/>
    </row>
  </sheetData>
  <sheetProtection/>
  <mergeCells count="41">
    <mergeCell ref="A755:B755"/>
    <mergeCell ref="A910:B910"/>
    <mergeCell ref="A911:B911"/>
    <mergeCell ref="A765:B765"/>
    <mergeCell ref="A551:B551"/>
    <mergeCell ref="A753:B753"/>
    <mergeCell ref="A552:B552"/>
    <mergeCell ref="A1466:B1466"/>
    <mergeCell ref="A553:B553"/>
    <mergeCell ref="A1465:B1465"/>
    <mergeCell ref="A912:B912"/>
    <mergeCell ref="A861:B861"/>
    <mergeCell ref="J3:M3"/>
    <mergeCell ref="A754:B754"/>
    <mergeCell ref="A7:B7"/>
    <mergeCell ref="J4:K4"/>
    <mergeCell ref="I3:I5"/>
    <mergeCell ref="A8:B8"/>
    <mergeCell ref="A447:B447"/>
    <mergeCell ref="A508:B508"/>
    <mergeCell ref="X2:X5"/>
    <mergeCell ref="V4:W4"/>
    <mergeCell ref="N2:R2"/>
    <mergeCell ref="A2:A5"/>
    <mergeCell ref="E4:F4"/>
    <mergeCell ref="T4:U4"/>
    <mergeCell ref="T3:W3"/>
    <mergeCell ref="A1:B1"/>
    <mergeCell ref="S2:W2"/>
    <mergeCell ref="D2:H2"/>
    <mergeCell ref="I2:M2"/>
    <mergeCell ref="N3:N5"/>
    <mergeCell ref="G4:H4"/>
    <mergeCell ref="D3:D5"/>
    <mergeCell ref="B2:B5"/>
    <mergeCell ref="L4:M4"/>
    <mergeCell ref="S3:S5"/>
    <mergeCell ref="Q4:R4"/>
    <mergeCell ref="O3:R3"/>
    <mergeCell ref="E3:H3"/>
    <mergeCell ref="O4:P4"/>
  </mergeCells>
  <printOptions/>
  <pageMargins left="0.7" right="0.7" top="0.75" bottom="0.75" header="0.3" footer="0.3"/>
  <pageSetup horizontalDpi="600" verticalDpi="600" orientation="landscape" paperSize="9" r:id="rId1"/>
  <headerFooter>
    <oddFooter>&amp;L30C138E4&amp;C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2327</v>
      </c>
      <c r="B1" s="165"/>
      <c r="C1" s="110"/>
      <c r="X1" s="112"/>
      <c r="Y1" s="117"/>
      <c r="Z1" s="117"/>
    </row>
    <row r="2" spans="1:26" s="16" customFormat="1" ht="15" customHeight="1">
      <c r="A2" s="170" t="s">
        <v>0</v>
      </c>
      <c r="B2" s="166" t="s">
        <v>1</v>
      </c>
      <c r="C2" s="94"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71" t="s">
        <v>429</v>
      </c>
      <c r="B7" s="172"/>
      <c r="C7" s="3"/>
      <c r="D7" s="4"/>
      <c r="E7" s="4"/>
      <c r="F7" s="4"/>
      <c r="G7" s="4"/>
      <c r="H7" s="4"/>
      <c r="I7" s="4"/>
      <c r="J7" s="4"/>
      <c r="K7" s="4"/>
      <c r="L7" s="4"/>
      <c r="M7" s="4"/>
      <c r="N7" s="4"/>
      <c r="O7" s="4"/>
      <c r="P7" s="4"/>
      <c r="Q7" s="4"/>
      <c r="R7" s="4"/>
      <c r="S7" s="4"/>
      <c r="T7" s="4"/>
      <c r="U7" s="4"/>
      <c r="V7" s="4"/>
      <c r="W7" s="4"/>
      <c r="X7" s="25"/>
      <c r="Y7" s="121"/>
      <c r="Z7" s="121"/>
    </row>
    <row r="8" spans="1:24" ht="12.75" customHeight="1">
      <c r="A8" s="167" t="s">
        <v>2218</v>
      </c>
      <c r="B8" s="168"/>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7" t="s">
        <v>1921</v>
      </c>
      <c r="B447" s="178"/>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9" t="s">
        <v>4</v>
      </c>
      <c r="B520" s="180"/>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5" t="s">
        <v>674</v>
      </c>
      <c r="B521" s="176"/>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7" t="s">
        <v>2219</v>
      </c>
      <c r="B522" s="178"/>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9" t="s">
        <v>4</v>
      </c>
      <c r="B664" s="180"/>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5" t="s">
        <v>798</v>
      </c>
      <c r="B665" s="176"/>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7" t="s">
        <v>1929</v>
      </c>
      <c r="B666" s="178"/>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9" t="s">
        <v>4</v>
      </c>
      <c r="B1220" s="180"/>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5" t="s">
        <v>1312</v>
      </c>
      <c r="B1221" s="176"/>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1:B1221"/>
    <mergeCell ref="A522:B522"/>
    <mergeCell ref="A664:B664"/>
    <mergeCell ref="A665:B665"/>
    <mergeCell ref="A666:B666"/>
    <mergeCell ref="A1220:B1220"/>
    <mergeCell ref="A7:B7"/>
  </mergeCells>
  <printOptions/>
  <pageMargins left="0.7" right="0.7" top="0.75" bottom="0.75" header="0.3" footer="0.3"/>
  <pageSetup horizontalDpi="600" verticalDpi="600" orientation="portrait" paperSize="9" r:id="rId1"/>
  <headerFooter>
    <oddFooter>&amp;L30C138E4&amp;C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2328</v>
      </c>
      <c r="B1" s="165"/>
      <c r="C1" s="110"/>
      <c r="X1" s="112"/>
      <c r="Y1" s="117"/>
      <c r="Z1" s="117"/>
    </row>
    <row r="2" spans="1:26" s="16" customFormat="1" ht="15" customHeight="1">
      <c r="A2" s="170" t="s">
        <v>0</v>
      </c>
      <c r="B2" s="166" t="s">
        <v>1</v>
      </c>
      <c r="C2" s="94"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7" t="s">
        <v>1314</v>
      </c>
      <c r="B7" s="178"/>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9" t="s">
        <v>4</v>
      </c>
      <c r="B208" s="180"/>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&amp;L30C138E4&amp;C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2329</v>
      </c>
      <c r="B1" s="165"/>
      <c r="C1" s="110"/>
      <c r="X1" s="112"/>
      <c r="Y1" s="117"/>
      <c r="Z1" s="117"/>
    </row>
    <row r="2" spans="1:26" s="16" customFormat="1" ht="15" customHeight="1">
      <c r="A2" s="170" t="s">
        <v>0</v>
      </c>
      <c r="B2" s="166" t="s">
        <v>1</v>
      </c>
      <c r="C2" s="94"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7" t="s">
        <v>2020</v>
      </c>
      <c r="B7" s="178"/>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9" t="s">
        <v>4</v>
      </c>
      <c r="B209" s="180"/>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&amp;L30C138E4&amp;C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2330</v>
      </c>
      <c r="B1" s="165"/>
      <c r="C1" s="110"/>
      <c r="X1" s="112"/>
      <c r="Y1" s="117"/>
      <c r="Z1" s="117"/>
    </row>
    <row r="2" spans="1:26" s="16" customFormat="1" ht="15" customHeight="1">
      <c r="A2" s="170" t="s">
        <v>0</v>
      </c>
      <c r="B2" s="166" t="s">
        <v>1</v>
      </c>
      <c r="C2" s="94"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7" t="s">
        <v>2021</v>
      </c>
      <c r="B7" s="178"/>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9" t="s">
        <v>4</v>
      </c>
      <c r="B155" s="180"/>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&amp;L30C138E4&amp;C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2331</v>
      </c>
      <c r="B1" s="165"/>
      <c r="C1" s="110"/>
      <c r="X1" s="112"/>
      <c r="Y1" s="117"/>
      <c r="Z1" s="117"/>
    </row>
    <row r="2" spans="1:26" s="16" customFormat="1" ht="15" customHeight="1">
      <c r="A2" s="170" t="s">
        <v>0</v>
      </c>
      <c r="B2" s="166" t="s">
        <v>1</v>
      </c>
      <c r="C2" s="94"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7" t="s">
        <v>2130</v>
      </c>
      <c r="B7" s="178"/>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9" t="s">
        <v>4</v>
      </c>
      <c r="B154" s="180"/>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&amp;L30C138E4&amp;C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65" t="s">
        <v>2332</v>
      </c>
      <c r="B1" s="165"/>
      <c r="C1" s="165"/>
      <c r="X1" s="112"/>
      <c r="Y1" s="113"/>
      <c r="Z1" s="114"/>
      <c r="AA1" s="115"/>
      <c r="AB1" s="113"/>
      <c r="AC1" s="113"/>
      <c r="AD1" s="113"/>
      <c r="AE1" s="113"/>
      <c r="AF1" s="116"/>
    </row>
    <row r="2" spans="1:11" s="17" customFormat="1" ht="25.5" customHeight="1">
      <c r="A2" s="162" t="s">
        <v>1318</v>
      </c>
      <c r="B2" s="185"/>
      <c r="C2" s="170" t="s">
        <v>2</v>
      </c>
      <c r="D2" s="170" t="s">
        <v>10</v>
      </c>
      <c r="E2" s="170" t="s">
        <v>11</v>
      </c>
      <c r="F2" s="170" t="s">
        <v>12</v>
      </c>
      <c r="G2" s="170" t="s">
        <v>3</v>
      </c>
      <c r="H2" s="170"/>
      <c r="I2" s="170"/>
      <c r="J2" s="170"/>
      <c r="K2" s="22"/>
    </row>
    <row r="3" spans="1:11" s="17" customFormat="1" ht="12.75">
      <c r="A3" s="162"/>
      <c r="B3" s="186"/>
      <c r="C3" s="170"/>
      <c r="D3" s="170"/>
      <c r="E3" s="170"/>
      <c r="F3" s="170"/>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 aca="true" t="shared" si="10" ref="C274:J274">SUM(C275:C302)</f>
        <v>848</v>
      </c>
      <c r="D274" s="26">
        <f t="shared" si="10"/>
        <v>1186</v>
      </c>
      <c r="E274" s="26">
        <f t="shared" si="10"/>
        <v>1092</v>
      </c>
      <c r="F274" s="26">
        <f t="shared" si="10"/>
        <v>942</v>
      </c>
      <c r="G274" s="26">
        <f t="shared" si="10"/>
        <v>3466.76450000002</v>
      </c>
      <c r="H274" s="26">
        <f t="shared" si="10"/>
        <v>3605.67133333335</v>
      </c>
      <c r="I274" s="26">
        <f t="shared" si="10"/>
        <v>3046.495</v>
      </c>
      <c r="J274" s="26">
        <f t="shared" si="10"/>
        <v>4025.94083333336</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c r="A278" s="6" t="s">
        <v>1531</v>
      </c>
      <c r="B278" s="13">
        <v>2072</v>
      </c>
      <c r="C278" s="5">
        <v>848</v>
      </c>
      <c r="D278" s="5">
        <v>1186</v>
      </c>
      <c r="E278" s="5">
        <v>1092</v>
      </c>
      <c r="F278" s="5">
        <v>942</v>
      </c>
      <c r="G278" s="5">
        <v>3466.76450000002</v>
      </c>
      <c r="H278" s="5">
        <v>3605.67133333335</v>
      </c>
      <c r="I278" s="5">
        <v>3046.495</v>
      </c>
      <c r="J278" s="5">
        <v>4025.94083333336</v>
      </c>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848</v>
      </c>
      <c r="D696" s="27">
        <f t="shared" si="27"/>
        <v>1186</v>
      </c>
      <c r="E696" s="27">
        <f t="shared" si="27"/>
        <v>1092</v>
      </c>
      <c r="F696" s="27">
        <f t="shared" si="27"/>
        <v>942</v>
      </c>
      <c r="G696" s="27">
        <f t="shared" si="27"/>
        <v>3466.76450000002</v>
      </c>
      <c r="H696" s="27">
        <f t="shared" si="27"/>
        <v>3605.67133333335</v>
      </c>
      <c r="I696" s="27">
        <f t="shared" si="27"/>
        <v>3046.495</v>
      </c>
      <c r="J696" s="27">
        <f t="shared" si="27"/>
        <v>4025.94083333336</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1329</v>
      </c>
      <c r="B802" s="10"/>
      <c r="C802" s="25">
        <f aca="true" t="shared" si="33" ref="C802:J802">C696+C724+C753+C763+C792+C801</f>
        <v>848</v>
      </c>
      <c r="D802" s="25">
        <f t="shared" si="33"/>
        <v>1186</v>
      </c>
      <c r="E802" s="25">
        <f t="shared" si="33"/>
        <v>1092</v>
      </c>
      <c r="F802" s="25">
        <f t="shared" si="33"/>
        <v>942</v>
      </c>
      <c r="G802" s="25">
        <f t="shared" si="33"/>
        <v>3466.76450000002</v>
      </c>
      <c r="H802" s="25">
        <f t="shared" si="33"/>
        <v>3605.67133333335</v>
      </c>
      <c r="I802" s="25">
        <f t="shared" si="33"/>
        <v>3046.495</v>
      </c>
      <c r="J802" s="25">
        <f t="shared" si="33"/>
        <v>4025.94083333336</v>
      </c>
      <c r="K802" s="21"/>
    </row>
    <row r="805" spans="3:8" ht="12.75" customHeight="1">
      <c r="C805" s="76" t="s">
        <v>2197</v>
      </c>
      <c r="D805" s="77"/>
      <c r="E805" s="78" t="s">
        <v>2356</v>
      </c>
      <c r="F805" s="74" t="s">
        <v>2356</v>
      </c>
      <c r="G805" s="182" t="s">
        <v>2357</v>
      </c>
      <c r="H805" s="182"/>
    </row>
    <row r="806" spans="3:8" ht="12.75">
      <c r="C806" s="71"/>
      <c r="D806" s="184" t="s">
        <v>2198</v>
      </c>
      <c r="E806" s="184"/>
      <c r="F806" s="75"/>
      <c r="G806" s="183" t="s">
        <v>2199</v>
      </c>
      <c r="H806" s="183"/>
    </row>
    <row r="807" spans="3:6" ht="12.75">
      <c r="C807" s="71"/>
      <c r="D807" s="71"/>
      <c r="E807" s="83"/>
      <c r="F807" s="83"/>
    </row>
    <row r="808" spans="3:8" ht="12.75">
      <c r="C808" s="72" t="s">
        <v>2200</v>
      </c>
      <c r="D808" s="79"/>
      <c r="E808" s="78" t="s">
        <v>2356</v>
      </c>
      <c r="F808" s="74" t="s">
        <v>2356</v>
      </c>
      <c r="G808" s="182" t="s">
        <v>2358</v>
      </c>
      <c r="H808" s="182"/>
    </row>
    <row r="809" spans="3:8" ht="12.75">
      <c r="C809" s="84"/>
      <c r="D809" s="184" t="s">
        <v>2198</v>
      </c>
      <c r="E809" s="184"/>
      <c r="F809" s="75"/>
      <c r="G809" s="183" t="s">
        <v>2199</v>
      </c>
      <c r="H809" s="183"/>
    </row>
    <row r="810" spans="3:6" ht="12.75" customHeight="1">
      <c r="C810" s="73" t="s">
        <v>2201</v>
      </c>
      <c r="D810" s="181" t="s">
        <v>2359</v>
      </c>
      <c r="E810" s="181"/>
      <c r="F810" s="81"/>
    </row>
    <row r="811" spans="3:6" ht="12.75">
      <c r="C811" s="73"/>
      <c r="D811" s="71"/>
      <c r="E811" s="80"/>
      <c r="F811" s="80"/>
    </row>
    <row r="812" spans="3:8" ht="12.75" customHeight="1">
      <c r="C812" s="73" t="s">
        <v>2202</v>
      </c>
      <c r="D812" s="181"/>
      <c r="E812" s="181"/>
      <c r="F812" s="81"/>
      <c r="G812" s="182" t="s">
        <v>2360</v>
      </c>
      <c r="H812" s="182"/>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&amp;L30C138E4&amp;C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BRI</cp:lastModifiedBy>
  <cp:lastPrinted>2023-07-13T09:10:05Z</cp:lastPrinted>
  <dcterms:created xsi:type="dcterms:W3CDTF">2021-01-22T06:15:46Z</dcterms:created>
  <dcterms:modified xsi:type="dcterms:W3CDTF">2023-07-13T09:10:11Z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1-ЄЗ_00358_2.2023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30C138E4</vt:lpwstr>
  </property>
  <property fmtid="{D5CDD505-2E9C-101B-9397-08002B2CF9AE}" pid="9" name="Підрозділ">
    <vt:lpwstr>Богуславський районний суд Київської області</vt:lpwstr>
  </property>
  <property fmtid="{D5CDD505-2E9C-101B-9397-08002B2CF9AE}" pid="10" name="ПідрозділDBID">
    <vt:i4>0</vt:i4>
  </property>
  <property fmtid="{D5CDD505-2E9C-101B-9397-08002B2CF9AE}" pid="11" name="ПідрозділID">
    <vt:i4>570</vt:i4>
  </property>
  <property fmtid="{D5CDD505-2E9C-101B-9397-08002B2CF9AE}" pid="12" name="Початок періоду">
    <vt:lpwstr>01.01.2023</vt:lpwstr>
  </property>
  <property fmtid="{D5CDD505-2E9C-101B-9397-08002B2CF9AE}" pid="13" name="Кінець періоду">
    <vt:lpwstr>30.06.2023</vt:lpwstr>
  </property>
  <property fmtid="{D5CDD505-2E9C-101B-9397-08002B2CF9AE}" pid="14" name="Період">
    <vt:lpwstr>перше півріччя 2023 року</vt:lpwstr>
  </property>
  <property fmtid="{D5CDD505-2E9C-101B-9397-08002B2CF9AE}" pid="15" name="К.Сума шаблону">
    <vt:lpwstr>9AAFAD51</vt:lpwstr>
  </property>
  <property fmtid="{D5CDD505-2E9C-101B-9397-08002B2CF9AE}" pid="16" name="Версія БД">
    <vt:lpwstr>3.31.0.2760</vt:lpwstr>
  </property>
</Properties>
</file>